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32"/>
  </bookViews>
  <sheets>
    <sheet name="第３号（比）" sheetId="4" r:id="rId1"/>
  </sheets>
  <definedNames>
    <definedName name="_xlnm.Print_Area" localSheetId="0">'第３号（比）'!$A$1:$M$33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8" i="4" l="1"/>
  <c r="F28" i="4"/>
  <c r="E28" i="4"/>
  <c r="G27" i="4"/>
  <c r="G26" i="4"/>
  <c r="G25" i="4"/>
  <c r="L20" i="4"/>
  <c r="K20" i="4"/>
  <c r="J20" i="4"/>
  <c r="I20" i="4"/>
  <c r="H20" i="4"/>
  <c r="G20" i="4"/>
  <c r="F20" i="4"/>
  <c r="C20" i="4"/>
  <c r="L15" i="4"/>
  <c r="K15" i="4"/>
  <c r="J15" i="4"/>
  <c r="H15" i="4"/>
  <c r="G15" i="4"/>
  <c r="I15" i="4" s="1"/>
  <c r="I10" i="4" s="1"/>
  <c r="F15" i="4"/>
  <c r="F10" i="4" s="1"/>
  <c r="C15" i="4"/>
  <c r="H10" i="4"/>
  <c r="G10" i="4"/>
  <c r="E10" i="4"/>
  <c r="D10" i="4"/>
  <c r="C10" i="4"/>
  <c r="B10" i="4"/>
  <c r="A10" i="4"/>
  <c r="J10" i="4" s="1"/>
  <c r="K10" i="4" l="1"/>
  <c r="L10" i="4"/>
</calcChain>
</file>

<file path=xl/sharedStrings.xml><?xml version="1.0" encoding="utf-8"?>
<sst xmlns="http://schemas.openxmlformats.org/spreadsheetml/2006/main" count="121" uniqueCount="40">
  <si>
    <t>比例代表</t>
  </si>
  <si>
    <t>令和6年10月27日執行</t>
  </si>
  <si>
    <t>第５０回衆議院総選挙　比例代表</t>
  </si>
  <si>
    <t>第３号様式</t>
  </si>
  <si>
    <t xml:space="preserve"> </t>
  </si>
  <si>
    <t>投 票 結 果</t>
  </si>
  <si>
    <t>市 町 村
コ ー ド</t>
  </si>
  <si>
    <t>40800</t>
  </si>
  <si>
    <t>市町村名</t>
  </si>
  <si>
    <t>猪苗代町</t>
  </si>
  <si>
    <t>送　信　時　間</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</si>
  <si>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</si>
  <si>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</si>
  <si>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</si>
  <si>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</si>
  <si>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</si>
  <si>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</si>
  <si>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</si>
  <si>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</si>
  <si>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</si>
  <si>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</si>
  <si>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</si>
  <si>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</si>
  <si>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</si>
  <si>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</si>
  <si>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</si>
  <si>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</si>
  <si>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</si>
  <si>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</si>
  <si>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</si>
  <si>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個票の訂正について</t>
    <rPh sb="0" eb="2">
      <t>コヒョウ</t>
    </rPh>
    <rPh sb="3" eb="5">
      <t>テイセイ</t>
    </rPh>
    <phoneticPr fontId="1"/>
  </si>
  <si>
    <t>訂正のあった箇所について、該当部分を赤字で記載し、セルを橙色に色付けしております。
それに伴い数字の異動があった箇所についてもセルを橙色に色付けしております。
下記に記載する箇所が訂正のあった箇所です。</t>
    <rPh sb="0" eb="2">
      <t>テイセイ</t>
    </rPh>
    <rPh sb="6" eb="8">
      <t>カショ</t>
    </rPh>
    <rPh sb="13" eb="15">
      <t>ガイトウ</t>
    </rPh>
    <rPh sb="15" eb="17">
      <t>ブブン</t>
    </rPh>
    <rPh sb="18" eb="20">
      <t>アカジ</t>
    </rPh>
    <rPh sb="21" eb="23">
      <t>キサイ</t>
    </rPh>
    <rPh sb="28" eb="29">
      <t>ダイダイ</t>
    </rPh>
    <rPh sb="29" eb="30">
      <t>イロ</t>
    </rPh>
    <rPh sb="31" eb="33">
      <t>イロヅ</t>
    </rPh>
    <rPh sb="45" eb="46">
      <t>トモナ</t>
    </rPh>
    <rPh sb="47" eb="49">
      <t>スウジ</t>
    </rPh>
    <rPh sb="50" eb="52">
      <t>イドウ</t>
    </rPh>
    <rPh sb="56" eb="58">
      <t>カショ</t>
    </rPh>
    <rPh sb="66" eb="67">
      <t>ダイダイ</t>
    </rPh>
    <rPh sb="67" eb="68">
      <t>イロ</t>
    </rPh>
    <rPh sb="69" eb="71">
      <t>イロヅ</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</si>
  <si>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</si>
  <si>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</si>
  <si>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</si>
  <si>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</si>
  <si>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（国内）</t>
    <rPh sb="1" eb="3">
      <t>コクナイ</t>
    </rPh>
    <phoneticPr fontId="1"/>
  </si>
  <si>
    <t>当日投票者数(男)</t>
    <rPh sb="0" eb="2">
      <t>トウジツ</t>
    </rPh>
    <rPh sb="2" eb="5">
      <t>トウヒョウシャ</t>
    </rPh>
    <rPh sb="5" eb="6">
      <t>スウ</t>
    </rPh>
    <rPh sb="7" eb="8">
      <t>オトコ</t>
    </rPh>
    <phoneticPr fontId="1"/>
  </si>
  <si>
    <t>当日投票者数(女)</t>
    <rPh sb="0" eb="2">
      <t>トウジツ</t>
    </rPh>
    <rPh sb="2" eb="5">
      <t>トウヒョウシャ</t>
    </rPh>
    <rPh sb="5" eb="6">
      <t>スウ</t>
    </rPh>
    <rPh sb="7" eb="8">
      <t>オンナ</t>
    </rPh>
    <phoneticPr fontId="1"/>
  </si>
  <si>
    <t>訂正</t>
    <rPh sb="0" eb="2">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</si>
</sst>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3"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26"/>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11"/>
      <name val="ＭＳ Ｐゴシック"/>
      <family val="3"/>
    </font>
    <font>
      <b/>
      <sz val="16"/>
      <color rgb="FFFF0000"/>
      <name val="ＭＳ 明朝"/>
      <family val="1"/>
    </font>
    <font>
      <b/>
      <sz val="14"/>
      <name val="ＭＳ 明朝"/>
      <family val="1"/>
      <charset val="128"/>
    </font>
    <font>
      <b/>
      <sz val="11"/>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68">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2">
    <xf numFmtId="0" fontId="0" fillId="0" borderId="0"/>
    <xf numFmtId="38" fontId="18" fillId="0" borderId="0" applyFont="0" applyFill="0" applyBorder="0" applyAlignment="0" applyProtection="0">
      <alignment vertical="center"/>
    </xf>
  </cellStyleXfs>
  <cellXfs count="129">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2" borderId="24"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2" borderId="26" xfId="0" applyNumberFormat="1" applyFont="1" applyFill="1" applyBorder="1" applyAlignment="1" applyProtection="1">
      <alignment vertical="center" shrinkToFit="1"/>
    </xf>
    <xf numFmtId="176" fontId="5" fillId="0" borderId="26"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7" fontId="5" fillId="0" borderId="24" xfId="0" applyNumberFormat="1" applyFont="1" applyFill="1" applyBorder="1" applyAlignment="1" applyProtection="1">
      <alignment vertical="center" shrinkToFit="1"/>
    </xf>
    <xf numFmtId="177" fontId="5" fillId="0" borderId="27"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30" xfId="0" applyNumberFormat="1" applyFont="1" applyFill="1" applyBorder="1" applyAlignment="1" applyProtection="1">
      <alignment vertical="center"/>
    </xf>
    <xf numFmtId="0" fontId="10" fillId="0" borderId="30" xfId="0" applyNumberFormat="1" applyFont="1" applyFill="1" applyBorder="1" applyAlignment="1" applyProtection="1">
      <alignment horizontal="righ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distributed" vertical="top"/>
    </xf>
    <xf numFmtId="0" fontId="10" fillId="0" borderId="19" xfId="0" applyNumberFormat="1" applyFont="1" applyFill="1" applyBorder="1" applyAlignment="1" applyProtection="1">
      <alignment vertical="center"/>
    </xf>
    <xf numFmtId="0" fontId="12" fillId="0" borderId="20" xfId="0" applyNumberFormat="1" applyFont="1" applyFill="1" applyBorder="1" applyAlignment="1" applyProtection="1">
      <alignment shrinkToFit="1"/>
    </xf>
    <xf numFmtId="0" fontId="10" fillId="0" borderId="17" xfId="0" applyNumberFormat="1" applyFont="1" applyFill="1" applyBorder="1" applyAlignment="1" applyProtection="1">
      <alignment vertical="center"/>
    </xf>
    <xf numFmtId="0" fontId="15" fillId="0" borderId="22" xfId="0" quotePrefix="1" applyNumberFormat="1" applyFont="1" applyFill="1" applyBorder="1" applyAlignment="1" applyProtection="1">
      <alignment horizontal="left"/>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4" fillId="2" borderId="49" xfId="0" applyNumberFormat="1" applyFont="1" applyFill="1" applyBorder="1" applyAlignment="1" applyProtection="1">
      <alignment horizontal="distributed" vertical="center" indent="3"/>
    </xf>
    <xf numFmtId="0" fontId="14" fillId="2" borderId="50" xfId="0" applyNumberFormat="1" applyFont="1" applyFill="1" applyBorder="1" applyAlignment="1" applyProtection="1">
      <alignment horizontal="distributed" vertical="center" indent="3"/>
    </xf>
    <xf numFmtId="0" fontId="14" fillId="2" borderId="55" xfId="0" applyNumberFormat="1" applyFont="1" applyFill="1" applyBorder="1" applyAlignment="1" applyProtection="1">
      <alignment horizontal="distributed" vertical="center" indent="3"/>
    </xf>
    <xf numFmtId="0" fontId="14" fillId="2" borderId="30" xfId="0" applyNumberFormat="1" applyFont="1" applyFill="1" applyBorder="1" applyAlignment="1" applyProtection="1">
      <alignment horizontal="distributed" vertical="center" indent="3"/>
    </xf>
    <xf numFmtId="0" fontId="14" fillId="2" borderId="53" xfId="0" applyNumberFormat="1" applyFont="1" applyFill="1" applyBorder="1" applyAlignment="1" applyProtection="1">
      <alignment horizontal="distributed" vertical="center" indent="3"/>
    </xf>
    <xf numFmtId="0" fontId="1" fillId="0" borderId="32"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17" fillId="2" borderId="28" xfId="0" applyNumberFormat="1" applyFont="1" applyFill="1" applyBorder="1" applyAlignment="1" applyProtection="1">
      <alignment horizontal="center" vertical="center"/>
    </xf>
    <xf numFmtId="0" fontId="17" fillId="2" borderId="21" xfId="0" applyNumberFormat="1" applyFont="1" applyFill="1" applyBorder="1" applyAlignment="1" applyProtection="1">
      <alignment horizontal="center" vertical="center"/>
    </xf>
    <xf numFmtId="0" fontId="17" fillId="2" borderId="28" xfId="0" quotePrefix="1"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6" fillId="0" borderId="30"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1" xfId="0" applyNumberFormat="1" applyFont="1" applyFill="1" applyBorder="1" applyAlignment="1" applyProtection="1">
      <alignment horizontal="center" vertical="center" shrinkToFit="1"/>
    </xf>
    <xf numFmtId="0" fontId="12" fillId="0" borderId="28" xfId="0" applyNumberFormat="1" applyFont="1" applyFill="1" applyBorder="1" applyAlignment="1" applyProtection="1">
      <alignment horizontal="center" vertical="center" shrinkToFit="1"/>
    </xf>
    <xf numFmtId="0" fontId="12" fillId="0" borderId="29" xfId="0" applyNumberFormat="1" applyFont="1" applyFill="1" applyBorder="1" applyAlignment="1" applyProtection="1">
      <alignment horizontal="center" vertical="center" shrinkToFit="1"/>
    </xf>
    <xf numFmtId="0" fontId="12" fillId="0" borderId="21" xfId="0" applyNumberFormat="1" applyFont="1" applyFill="1" applyBorder="1" applyAlignment="1" applyProtection="1">
      <alignment horizontal="center" vertical="center" shrinkToFit="1"/>
    </xf>
    <xf numFmtId="0" fontId="13" fillId="0" borderId="38" xfId="0" applyNumberFormat="1" applyFont="1" applyFill="1" applyBorder="1" applyAlignment="1" applyProtection="1">
      <alignment horizontal="center" vertical="center"/>
    </xf>
    <xf numFmtId="0" fontId="10" fillId="0" borderId="41"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14" fillId="0" borderId="47" xfId="0" applyNumberFormat="1" applyFont="1" applyFill="1" applyBorder="1" applyAlignment="1" applyProtection="1">
      <alignment horizontal="center" vertical="center"/>
    </xf>
    <xf numFmtId="0" fontId="14" fillId="0" borderId="49"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30" xfId="0" applyNumberFormat="1" applyFont="1" applyFill="1" applyBorder="1" applyAlignment="1" applyProtection="1">
      <alignment horizontal="center" vertical="center"/>
    </xf>
    <xf numFmtId="0" fontId="14" fillId="0" borderId="52"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6" xfId="0" applyNumberFormat="1" applyFont="1" applyFill="1" applyBorder="1" applyAlignment="1" applyProtection="1">
      <alignment horizontal="center" vertical="center" wrapText="1"/>
    </xf>
    <xf numFmtId="0" fontId="10" fillId="0" borderId="37"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xf>
    <xf numFmtId="0" fontId="10" fillId="0" borderId="24" xfId="0" applyNumberFormat="1" applyFont="1" applyFill="1" applyBorder="1" applyAlignment="1" applyProtection="1">
      <alignment horizontal="center"/>
    </xf>
    <xf numFmtId="0" fontId="10" fillId="0" borderId="40" xfId="0" applyNumberFormat="1" applyFont="1" applyFill="1" applyBorder="1" applyAlignment="1" applyProtection="1">
      <alignment horizontal="center"/>
    </xf>
    <xf numFmtId="0" fontId="10" fillId="0" borderId="22"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 fillId="0" borderId="0" xfId="0" quotePrefix="1" applyNumberFormat="1" applyFont="1" applyFill="1" applyBorder="1" applyAlignment="1" applyProtection="1">
      <alignment horizontal="left" vertical="top" wrapText="1"/>
    </xf>
    <xf numFmtId="0" fontId="1" fillId="0" borderId="4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176" fontId="19" fillId="3" borderId="26" xfId="0" applyNumberFormat="1" applyFont="1" applyFill="1" applyBorder="1" applyAlignment="1" applyProtection="1">
      <alignment vertical="center" shrinkToFit="1"/>
    </xf>
    <xf numFmtId="176" fontId="19" fillId="3" borderId="24" xfId="0" applyNumberFormat="1" applyFont="1" applyFill="1" applyBorder="1" applyAlignment="1" applyProtection="1">
      <alignment vertical="center" shrinkToFit="1"/>
    </xf>
    <xf numFmtId="176" fontId="5" fillId="3" borderId="26"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6" fontId="5" fillId="3" borderId="25"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177" fontId="5" fillId="3" borderId="24" xfId="0" applyNumberFormat="1" applyFont="1" applyFill="1" applyBorder="1" applyAlignment="1" applyProtection="1">
      <alignment vertical="center" shrinkToFit="1"/>
    </xf>
    <xf numFmtId="177" fontId="5" fillId="3" borderId="27" xfId="0" applyNumberFormat="1" applyFont="1" applyFill="1" applyBorder="1" applyAlignment="1" applyProtection="1">
      <alignment vertical="center" shrinkToFit="1"/>
    </xf>
    <xf numFmtId="0" fontId="1" fillId="0" borderId="65"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xf>
    <xf numFmtId="0" fontId="21" fillId="0" borderId="66" xfId="0" applyNumberFormat="1" applyFont="1" applyFill="1" applyBorder="1" applyAlignment="1" applyProtection="1">
      <alignment horizontal="center" vertical="center"/>
    </xf>
    <xf numFmtId="0" fontId="21" fillId="0" borderId="67" xfId="0" applyNumberFormat="1" applyFont="1" applyFill="1" applyBorder="1" applyAlignment="1" applyProtection="1">
      <alignment horizontal="center" vertical="center"/>
    </xf>
    <xf numFmtId="0" fontId="1" fillId="0" borderId="65" xfId="0" applyNumberFormat="1" applyFont="1" applyFill="1" applyBorder="1" applyAlignment="1" applyProtection="1">
      <alignment horizontal="distributed" vertical="center"/>
    </xf>
    <xf numFmtId="0" fontId="2" fillId="0" borderId="66" xfId="0" applyNumberFormat="1" applyFont="1" applyFill="1" applyBorder="1" applyAlignment="1" applyProtection="1">
      <alignment horizontal="distributed" vertical="center"/>
    </xf>
    <xf numFmtId="38" fontId="21" fillId="0" borderId="66" xfId="1" applyFont="1" applyFill="1" applyBorder="1" applyAlignment="1" applyProtection="1">
      <alignment horizontal="center" vertical="center"/>
    </xf>
    <xf numFmtId="38" fontId="22" fillId="0" borderId="67" xfId="1" applyFont="1" applyFill="1" applyBorder="1" applyAlignment="1" applyProtection="1">
      <alignment horizontal="center" vertical="center"/>
    </xf>
    <xf numFmtId="0" fontId="20" fillId="0" borderId="56" xfId="0" applyNumberFormat="1" applyFont="1" applyFill="1" applyBorder="1" applyAlignment="1" applyProtection="1">
      <alignment horizontal="center" vertical="center" wrapText="1"/>
    </xf>
    <xf numFmtId="0" fontId="20" fillId="0" borderId="57" xfId="0" applyNumberFormat="1" applyFont="1" applyFill="1" applyBorder="1" applyAlignment="1" applyProtection="1">
      <alignment horizontal="center" vertical="center" wrapText="1"/>
    </xf>
    <xf numFmtId="0" fontId="20" fillId="0" borderId="58" xfId="0" applyNumberFormat="1" applyFont="1" applyFill="1" applyBorder="1" applyAlignment="1" applyProtection="1">
      <alignment horizontal="center" vertical="center" wrapText="1"/>
    </xf>
    <xf numFmtId="0" fontId="1" fillId="0" borderId="59" xfId="0" applyNumberFormat="1" applyFont="1" applyFill="1" applyBorder="1" applyAlignment="1" applyProtection="1">
      <alignment horizontal="left" vertical="center" wrapText="1"/>
    </xf>
    <xf numFmtId="0" fontId="1" fillId="0" borderId="60" xfId="0" applyNumberFormat="1" applyFont="1" applyFill="1" applyBorder="1" applyAlignment="1" applyProtection="1">
      <alignment horizontal="left" vertical="center" wrapText="1"/>
    </xf>
    <xf numFmtId="0" fontId="1" fillId="0" borderId="61" xfId="0" applyNumberFormat="1" applyFont="1" applyFill="1" applyBorder="1" applyAlignment="1" applyProtection="1">
      <alignment horizontal="left" vertical="center" wrapText="1"/>
    </xf>
    <xf numFmtId="0" fontId="1"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19" xfId="0" applyNumberFormat="1" applyFont="1" applyFill="1" applyBorder="1" applyAlignment="1" applyProtection="1">
      <alignment horizontal="left" vertical="center" wrapText="1"/>
    </xf>
    <xf numFmtId="0" fontId="1" fillId="0" borderId="62" xfId="0" applyNumberFormat="1" applyFont="1" applyFill="1" applyBorder="1" applyAlignment="1" applyProtection="1">
      <alignment horizontal="left" vertical="center" wrapText="1"/>
    </xf>
    <xf numFmtId="0" fontId="1" fillId="0" borderId="63" xfId="0" applyNumberFormat="1" applyFont="1" applyFill="1" applyBorder="1" applyAlignment="1" applyProtection="1">
      <alignment horizontal="left" vertical="center" wrapText="1"/>
    </xf>
    <xf numFmtId="0" fontId="1" fillId="0" borderId="64" xfId="0" applyNumberFormat="1" applyFont="1" applyFill="1" applyBorder="1" applyAlignment="1" applyProtection="1">
      <alignment horizontal="left" vertical="center" wrapText="1"/>
    </xf>
    <xf numFmtId="32" fontId="14" fillId="2" borderId="54" xfId="0" applyNumberFormat="1" applyFont="1" applyFill="1" applyBorder="1" applyAlignment="1" applyProtection="1">
      <alignment horizontal="distributed" vertical="center" indent="3"/>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560</xdr:rowOff>
    </xdr:from>
    <xdr:to>
      <xdr:col>3</xdr:col>
      <xdr:colOff>600075</xdr:colOff>
      <xdr:row>22</xdr:row>
      <xdr:rowOff>200585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twoCellAnchor editAs="oneCell">
    <xdr:from>
      <xdr:col>3</xdr:col>
      <xdr:colOff>914399</xdr:colOff>
      <xdr:row>14</xdr:row>
      <xdr:rowOff>26397</xdr:rowOff>
    </xdr:from>
    <xdr:to>
      <xdr:col>4</xdr:col>
      <xdr:colOff>910963</xdr:colOff>
      <xdr:row>15</xdr:row>
      <xdr:rowOff>17458</xdr:rowOff>
    </xdr:to>
    <xdr:pic>
      <xdr:nvPicPr>
        <xdr:cNvPr id="4" name="図 3"/>
        <xdr:cNvPicPr>
          <a:picLocks noChangeAspect="1"/>
        </xdr:cNvPicPr>
      </xdr:nvPicPr>
      <xdr:blipFill>
        <a:blip xmlns:r="http://schemas.openxmlformats.org/officeDocument/2006/relationships" r:embed="rId1"/>
        <a:stretch>
          <a:fillRect/>
        </a:stretch>
      </xdr:blipFill>
      <xdr:spPr>
        <a:xfrm>
          <a:off x="3726179" y="3775437"/>
          <a:ext cx="933824" cy="303481"/>
        </a:xfrm>
        <a:prstGeom prst="rect">
          <a:avLst/>
        </a:prstGeom>
      </xdr:spPr>
    </xdr:pic>
    <xdr:clientData/>
  </xdr:twoCellAnchor>
  <xdr:twoCellAnchor editAs="oneCell">
    <xdr:from>
      <xdr:col>3</xdr:col>
      <xdr:colOff>32174</xdr:colOff>
      <xdr:row>14</xdr:row>
      <xdr:rowOff>24553</xdr:rowOff>
    </xdr:from>
    <xdr:to>
      <xdr:col>4</xdr:col>
      <xdr:colOff>28738</xdr:colOff>
      <xdr:row>15</xdr:row>
      <xdr:rowOff>15614</xdr:rowOff>
    </xdr:to>
    <xdr:pic>
      <xdr:nvPicPr>
        <xdr:cNvPr id="5" name="図 4"/>
        <xdr:cNvPicPr>
          <a:picLocks noChangeAspect="1"/>
        </xdr:cNvPicPr>
      </xdr:nvPicPr>
      <xdr:blipFill>
        <a:blip xmlns:r="http://schemas.openxmlformats.org/officeDocument/2006/relationships" r:embed="rId1"/>
        <a:stretch>
          <a:fillRect/>
        </a:stretch>
      </xdr:blipFill>
      <xdr:spPr>
        <a:xfrm>
          <a:off x="2843954" y="3773593"/>
          <a:ext cx="933824" cy="3034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H25" sqref="H25"/>
    </sheetView>
  </sheetViews>
  <sheetFormatPr defaultColWidth="9" defaultRowHeight="13.2" x14ac:dyDescent="0.2"/>
  <cols>
    <col min="1" max="12" width="13.6640625" style="1" customWidth="1"/>
    <col min="13" max="14" width="9" style="1" customWidth="1"/>
    <col min="15" max="16384" width="9" style="1"/>
  </cols>
  <sheetData>
    <row r="1" spans="1:16" ht="27" customHeight="1" thickBot="1" x14ac:dyDescent="0.25">
      <c r="A1" s="40" t="s">
        <v>0</v>
      </c>
      <c r="B1" s="41"/>
      <c r="C1" s="42"/>
      <c r="D1" s="43" t="s">
        <v>1</v>
      </c>
      <c r="E1" s="26"/>
      <c r="F1" s="71" t="s">
        <v>2</v>
      </c>
      <c r="G1" s="71"/>
      <c r="H1" s="71"/>
      <c r="I1" s="44"/>
      <c r="J1" s="45"/>
      <c r="K1" s="45"/>
      <c r="L1" s="41"/>
      <c r="M1" s="54"/>
    </row>
    <row r="2" spans="1:16" ht="61.5" customHeight="1" thickTop="1" thickBot="1" x14ac:dyDescent="0.5">
      <c r="A2" s="46" t="s">
        <v>3</v>
      </c>
      <c r="B2" s="47"/>
      <c r="C2" s="72" t="s">
        <v>0</v>
      </c>
      <c r="D2" s="73"/>
      <c r="E2" s="48" t="s">
        <v>4</v>
      </c>
      <c r="F2" s="74" t="s">
        <v>5</v>
      </c>
      <c r="G2" s="75"/>
      <c r="H2" s="76"/>
      <c r="I2" s="86"/>
      <c r="J2" s="87"/>
      <c r="K2" s="72" t="s">
        <v>39</v>
      </c>
      <c r="L2" s="73"/>
      <c r="M2" s="54"/>
    </row>
    <row r="3" spans="1:16" ht="14.4" thickTop="1" thickBot="1" x14ac:dyDescent="0.25">
      <c r="A3" s="41"/>
      <c r="B3" s="41"/>
      <c r="C3" s="41"/>
      <c r="D3" s="41"/>
      <c r="E3" s="49"/>
      <c r="F3" s="41"/>
      <c r="G3" s="41"/>
      <c r="H3" s="41"/>
      <c r="I3" s="41"/>
      <c r="J3" s="41"/>
      <c r="K3" s="41"/>
      <c r="L3" s="41"/>
      <c r="M3" s="54"/>
    </row>
    <row r="4" spans="1:16" ht="20.100000000000001" customHeight="1" x14ac:dyDescent="0.2">
      <c r="A4" s="88" t="s">
        <v>6</v>
      </c>
      <c r="B4" s="77" t="s">
        <v>7</v>
      </c>
      <c r="C4" s="90"/>
      <c r="D4" s="78" t="s">
        <v>8</v>
      </c>
      <c r="E4" s="77" t="s">
        <v>9</v>
      </c>
      <c r="F4" s="93"/>
      <c r="G4" s="80" t="s">
        <v>10</v>
      </c>
      <c r="H4" s="81"/>
      <c r="I4" s="82"/>
      <c r="J4" s="128">
        <v>0.88541666666666696</v>
      </c>
      <c r="K4" s="55"/>
      <c r="L4" s="56"/>
      <c r="M4" s="54"/>
    </row>
    <row r="5" spans="1:16" ht="20.100000000000001" customHeight="1" x14ac:dyDescent="0.2">
      <c r="A5" s="89"/>
      <c r="B5" s="91"/>
      <c r="C5" s="92"/>
      <c r="D5" s="79"/>
      <c r="E5" s="91"/>
      <c r="F5" s="94"/>
      <c r="G5" s="83"/>
      <c r="H5" s="84"/>
      <c r="I5" s="85"/>
      <c r="J5" s="57"/>
      <c r="K5" s="58"/>
      <c r="L5" s="59"/>
      <c r="M5" s="54"/>
    </row>
    <row r="6" spans="1:16" ht="18" customHeight="1" x14ac:dyDescent="0.2">
      <c r="A6" s="8" t="s">
        <v>11</v>
      </c>
      <c r="B6" s="8"/>
      <c r="C6" s="8"/>
      <c r="D6" s="8"/>
      <c r="E6" s="8"/>
      <c r="F6" s="8"/>
      <c r="G6" s="8"/>
      <c r="H6" s="8"/>
      <c r="I6" s="8"/>
      <c r="J6" s="8"/>
      <c r="K6" s="8"/>
      <c r="L6" s="8"/>
      <c r="M6" s="54"/>
      <c r="P6" s="15"/>
    </row>
    <row r="7" spans="1:16" ht="15.9" customHeight="1" x14ac:dyDescent="0.2">
      <c r="A7" s="70" t="s">
        <v>12</v>
      </c>
      <c r="B7" s="60"/>
      <c r="C7" s="61"/>
      <c r="D7" s="62" t="s">
        <v>13</v>
      </c>
      <c r="E7" s="60"/>
      <c r="F7" s="61"/>
      <c r="G7" s="62" t="s">
        <v>14</v>
      </c>
      <c r="H7" s="60"/>
      <c r="I7" s="61"/>
      <c r="J7" s="62" t="s">
        <v>15</v>
      </c>
      <c r="K7" s="60"/>
      <c r="L7" s="63"/>
      <c r="M7" s="54"/>
    </row>
    <row r="8" spans="1:16" ht="15.9" customHeight="1" x14ac:dyDescent="0.2">
      <c r="A8" s="16" t="s">
        <v>16</v>
      </c>
      <c r="B8" s="6" t="s">
        <v>17</v>
      </c>
      <c r="C8" s="7" t="s">
        <v>18</v>
      </c>
      <c r="D8" s="5" t="s">
        <v>16</v>
      </c>
      <c r="E8" s="6" t="s">
        <v>17</v>
      </c>
      <c r="F8" s="7" t="s">
        <v>18</v>
      </c>
      <c r="G8" s="5" t="s">
        <v>16</v>
      </c>
      <c r="H8" s="6" t="s">
        <v>17</v>
      </c>
      <c r="I8" s="7" t="s">
        <v>18</v>
      </c>
      <c r="J8" s="5" t="s">
        <v>16</v>
      </c>
      <c r="K8" s="6" t="s">
        <v>17</v>
      </c>
      <c r="L8" s="17" t="s">
        <v>18</v>
      </c>
      <c r="M8" s="54"/>
    </row>
    <row r="9" spans="1:16" ht="15" customHeight="1" x14ac:dyDescent="0.2">
      <c r="A9" s="18" t="s">
        <v>19</v>
      </c>
      <c r="B9" s="3" t="s">
        <v>19</v>
      </c>
      <c r="C9" s="4" t="s">
        <v>19</v>
      </c>
      <c r="D9" s="2" t="s">
        <v>19</v>
      </c>
      <c r="E9" s="3" t="s">
        <v>19</v>
      </c>
      <c r="F9" s="4" t="s">
        <v>19</v>
      </c>
      <c r="G9" s="2" t="s">
        <v>19</v>
      </c>
      <c r="H9" s="3" t="s">
        <v>19</v>
      </c>
      <c r="I9" s="4" t="s">
        <v>19</v>
      </c>
      <c r="J9" s="2" t="s">
        <v>20</v>
      </c>
      <c r="K9" s="3" t="s">
        <v>20</v>
      </c>
      <c r="L9" s="19" t="s">
        <v>20</v>
      </c>
      <c r="M9" s="54"/>
    </row>
    <row r="10" spans="1:16" s="13" customFormat="1" ht="24.9" customHeight="1" x14ac:dyDescent="0.2">
      <c r="A10" s="36">
        <f t="shared" ref="A10:I10" si="0">SUM(A15,A20)</f>
        <v>5386</v>
      </c>
      <c r="B10" s="32">
        <f t="shared" si="0"/>
        <v>5647</v>
      </c>
      <c r="C10" s="29">
        <f t="shared" si="0"/>
        <v>11033</v>
      </c>
      <c r="D10" s="102">
        <f t="shared" si="0"/>
        <v>3315</v>
      </c>
      <c r="E10" s="103">
        <f t="shared" si="0"/>
        <v>3280</v>
      </c>
      <c r="F10" s="104">
        <f t="shared" si="0"/>
        <v>6595</v>
      </c>
      <c r="G10" s="102">
        <f t="shared" si="0"/>
        <v>2071</v>
      </c>
      <c r="H10" s="103">
        <f t="shared" si="0"/>
        <v>2367</v>
      </c>
      <c r="I10" s="104">
        <f t="shared" si="0"/>
        <v>4438</v>
      </c>
      <c r="J10" s="105">
        <f>IFERROR(ROUND(D10/A10*100,2),0)</f>
        <v>61.55</v>
      </c>
      <c r="K10" s="106">
        <f>IFERROR(ROUND(E10/B10*100,2),0)</f>
        <v>58.08</v>
      </c>
      <c r="L10" s="107">
        <f>IFERROR(ROUND(F10/C10*100,2),0)</f>
        <v>59.78</v>
      </c>
      <c r="M10" s="54"/>
      <c r="O10" s="24"/>
    </row>
    <row r="11" spans="1:16" ht="18" customHeight="1" x14ac:dyDescent="0.2">
      <c r="A11" s="9" t="s">
        <v>21</v>
      </c>
      <c r="B11" s="8"/>
      <c r="C11" s="8"/>
      <c r="D11" s="8"/>
      <c r="E11" s="8"/>
      <c r="F11" s="8"/>
      <c r="G11" s="8"/>
      <c r="H11" s="8"/>
      <c r="I11" s="8"/>
      <c r="J11" s="8"/>
      <c r="K11" s="8"/>
      <c r="L11" s="8"/>
      <c r="M11" s="54"/>
    </row>
    <row r="12" spans="1:16" ht="15.9" customHeight="1" x14ac:dyDescent="0.2">
      <c r="A12" s="70" t="s">
        <v>12</v>
      </c>
      <c r="B12" s="60"/>
      <c r="C12" s="61"/>
      <c r="D12" s="62" t="s">
        <v>13</v>
      </c>
      <c r="E12" s="60"/>
      <c r="F12" s="61"/>
      <c r="G12" s="62" t="s">
        <v>14</v>
      </c>
      <c r="H12" s="60"/>
      <c r="I12" s="61"/>
      <c r="J12" s="62" t="s">
        <v>15</v>
      </c>
      <c r="K12" s="60"/>
      <c r="L12" s="63"/>
      <c r="M12" s="54"/>
    </row>
    <row r="13" spans="1:16" ht="15.9" customHeight="1" x14ac:dyDescent="0.2">
      <c r="A13" s="16" t="s">
        <v>16</v>
      </c>
      <c r="B13" s="6" t="s">
        <v>17</v>
      </c>
      <c r="C13" s="7" t="s">
        <v>18</v>
      </c>
      <c r="D13" s="5" t="s">
        <v>16</v>
      </c>
      <c r="E13" s="6" t="s">
        <v>17</v>
      </c>
      <c r="F13" s="7" t="s">
        <v>18</v>
      </c>
      <c r="G13" s="5" t="s">
        <v>16</v>
      </c>
      <c r="H13" s="6" t="s">
        <v>17</v>
      </c>
      <c r="I13" s="7" t="s">
        <v>18</v>
      </c>
      <c r="J13" s="5" t="s">
        <v>16</v>
      </c>
      <c r="K13" s="6" t="s">
        <v>17</v>
      </c>
      <c r="L13" s="17" t="s">
        <v>18</v>
      </c>
      <c r="M13" s="54"/>
    </row>
    <row r="14" spans="1:16" ht="15" customHeight="1" x14ac:dyDescent="0.2">
      <c r="A14" s="18" t="s">
        <v>19</v>
      </c>
      <c r="B14" s="3" t="s">
        <v>19</v>
      </c>
      <c r="C14" s="4" t="s">
        <v>19</v>
      </c>
      <c r="D14" s="2" t="s">
        <v>19</v>
      </c>
      <c r="E14" s="3" t="s">
        <v>19</v>
      </c>
      <c r="F14" s="4" t="s">
        <v>19</v>
      </c>
      <c r="G14" s="2" t="s">
        <v>19</v>
      </c>
      <c r="H14" s="3" t="s">
        <v>19</v>
      </c>
      <c r="I14" s="4" t="s">
        <v>19</v>
      </c>
      <c r="J14" s="2" t="s">
        <v>20</v>
      </c>
      <c r="K14" s="3" t="s">
        <v>20</v>
      </c>
      <c r="L14" s="19" t="s">
        <v>20</v>
      </c>
      <c r="M14" s="54"/>
    </row>
    <row r="15" spans="1:16" s="13" customFormat="1" ht="24.9" customHeight="1" x14ac:dyDescent="0.2">
      <c r="A15" s="27">
        <v>5383</v>
      </c>
      <c r="B15" s="28">
        <v>5642</v>
      </c>
      <c r="C15" s="29">
        <f>SUM(A15:B15)</f>
        <v>11025</v>
      </c>
      <c r="D15" s="100">
        <v>3315</v>
      </c>
      <c r="E15" s="101">
        <v>3279</v>
      </c>
      <c r="F15" s="104">
        <f>SUM(D15:E15)</f>
        <v>6594</v>
      </c>
      <c r="G15" s="102">
        <f>A15-D15</f>
        <v>2068</v>
      </c>
      <c r="H15" s="103">
        <f>B15-E15</f>
        <v>2363</v>
      </c>
      <c r="I15" s="104">
        <f>SUM(G15:H15)</f>
        <v>4431</v>
      </c>
      <c r="J15" s="105">
        <f>IFERROR(ROUND(D15/A15*100,2),0)</f>
        <v>61.58</v>
      </c>
      <c r="K15" s="106">
        <f>IFERROR(ROUND(E15/B15*100,2),0)</f>
        <v>58.12</v>
      </c>
      <c r="L15" s="107">
        <f>IFERROR(ROUND(F15/C15*100,2),0)</f>
        <v>59.81</v>
      </c>
      <c r="M15" s="54"/>
    </row>
    <row r="16" spans="1:16" ht="18" customHeight="1" x14ac:dyDescent="0.2">
      <c r="A16" s="9" t="s">
        <v>22</v>
      </c>
      <c r="B16" s="8"/>
      <c r="C16" s="8"/>
      <c r="D16" s="8"/>
      <c r="E16" s="8"/>
      <c r="F16" s="8"/>
      <c r="G16" s="8"/>
      <c r="H16" s="8"/>
      <c r="I16" s="8"/>
      <c r="J16" s="8"/>
      <c r="K16" s="8"/>
      <c r="L16" s="8"/>
      <c r="M16" s="54"/>
    </row>
    <row r="17" spans="1:13" ht="15.9" customHeight="1" x14ac:dyDescent="0.2">
      <c r="A17" s="70" t="s">
        <v>12</v>
      </c>
      <c r="B17" s="60"/>
      <c r="C17" s="61"/>
      <c r="D17" s="62" t="s">
        <v>13</v>
      </c>
      <c r="E17" s="60"/>
      <c r="F17" s="61"/>
      <c r="G17" s="62" t="s">
        <v>14</v>
      </c>
      <c r="H17" s="60"/>
      <c r="I17" s="61"/>
      <c r="J17" s="62" t="s">
        <v>15</v>
      </c>
      <c r="K17" s="60"/>
      <c r="L17" s="63"/>
      <c r="M17" s="54"/>
    </row>
    <row r="18" spans="1:13" ht="15.9" customHeight="1" x14ac:dyDescent="0.2">
      <c r="A18" s="16" t="s">
        <v>16</v>
      </c>
      <c r="B18" s="6" t="s">
        <v>17</v>
      </c>
      <c r="C18" s="7" t="s">
        <v>18</v>
      </c>
      <c r="D18" s="5" t="s">
        <v>16</v>
      </c>
      <c r="E18" s="6" t="s">
        <v>17</v>
      </c>
      <c r="F18" s="7" t="s">
        <v>18</v>
      </c>
      <c r="G18" s="5" t="s">
        <v>16</v>
      </c>
      <c r="H18" s="6" t="s">
        <v>17</v>
      </c>
      <c r="I18" s="7" t="s">
        <v>18</v>
      </c>
      <c r="J18" s="5" t="s">
        <v>16</v>
      </c>
      <c r="K18" s="6" t="s">
        <v>17</v>
      </c>
      <c r="L18" s="17" t="s">
        <v>18</v>
      </c>
      <c r="M18" s="54"/>
    </row>
    <row r="19" spans="1:13" ht="15" customHeight="1" x14ac:dyDescent="0.2">
      <c r="A19" s="18" t="s">
        <v>19</v>
      </c>
      <c r="B19" s="3" t="s">
        <v>19</v>
      </c>
      <c r="C19" s="4" t="s">
        <v>19</v>
      </c>
      <c r="D19" s="2" t="s">
        <v>19</v>
      </c>
      <c r="E19" s="3" t="s">
        <v>19</v>
      </c>
      <c r="F19" s="4" t="s">
        <v>19</v>
      </c>
      <c r="G19" s="2" t="s">
        <v>19</v>
      </c>
      <c r="H19" s="3" t="s">
        <v>19</v>
      </c>
      <c r="I19" s="4" t="s">
        <v>19</v>
      </c>
      <c r="J19" s="2" t="s">
        <v>20</v>
      </c>
      <c r="K19" s="3" t="s">
        <v>20</v>
      </c>
      <c r="L19" s="19" t="s">
        <v>20</v>
      </c>
      <c r="M19" s="54"/>
    </row>
    <row r="20" spans="1:13" s="13" customFormat="1" ht="24.9" customHeight="1" x14ac:dyDescent="0.2">
      <c r="A20" s="27">
        <v>3</v>
      </c>
      <c r="B20" s="28">
        <v>5</v>
      </c>
      <c r="C20" s="29">
        <f>SUM(A20:B20)</f>
        <v>8</v>
      </c>
      <c r="D20" s="30">
        <v>0</v>
      </c>
      <c r="E20" s="28">
        <v>1</v>
      </c>
      <c r="F20" s="29">
        <f>SUM(D20:E20)</f>
        <v>1</v>
      </c>
      <c r="G20" s="31">
        <f>A20-D20</f>
        <v>3</v>
      </c>
      <c r="H20" s="32">
        <f>B20-E20</f>
        <v>4</v>
      </c>
      <c r="I20" s="29">
        <f>SUM(G20:H20)</f>
        <v>7</v>
      </c>
      <c r="J20" s="33">
        <f>IFERROR(ROUND(D20/A20*100,2),0)</f>
        <v>0</v>
      </c>
      <c r="K20" s="34">
        <f>IFERROR(ROUND(E20/B20*100,2),0)</f>
        <v>20</v>
      </c>
      <c r="L20" s="35">
        <f>IFERROR(ROUND(F20/C20*100,2),0)</f>
        <v>12.5</v>
      </c>
      <c r="M20" s="54"/>
    </row>
    <row r="21" spans="1:13" ht="18.75" customHeight="1" x14ac:dyDescent="0.2">
      <c r="A21" s="50" t="s">
        <v>23</v>
      </c>
      <c r="B21" s="51"/>
      <c r="C21" s="51"/>
      <c r="D21" s="52"/>
      <c r="H21" s="10"/>
      <c r="I21" s="10"/>
      <c r="J21" s="95"/>
      <c r="K21" s="95"/>
      <c r="L21" s="95"/>
      <c r="M21" s="54"/>
    </row>
    <row r="22" spans="1:13" ht="20.100000000000001" customHeight="1" thickTop="1" thickBot="1" x14ac:dyDescent="0.25">
      <c r="A22" s="67" t="s">
        <v>24</v>
      </c>
      <c r="B22" s="68"/>
      <c r="C22" s="69" t="s">
        <v>25</v>
      </c>
      <c r="D22" s="68"/>
      <c r="H22" s="11"/>
      <c r="I22" s="12"/>
      <c r="J22" s="95"/>
      <c r="K22" s="95"/>
      <c r="L22" s="95"/>
      <c r="M22" s="54"/>
    </row>
    <row r="23" spans="1:13" ht="18" customHeight="1" thickTop="1" thickBot="1" x14ac:dyDescent="0.25">
      <c r="A23" s="39" t="s">
        <v>26</v>
      </c>
      <c r="B23" s="39"/>
      <c r="D23" s="25"/>
      <c r="I23" s="116" t="s">
        <v>30</v>
      </c>
      <c r="J23" s="117"/>
      <c r="K23" s="117"/>
      <c r="L23" s="118"/>
      <c r="M23" s="54"/>
    </row>
    <row r="24" spans="1:13" ht="20.100000000000001" customHeight="1" x14ac:dyDescent="0.2">
      <c r="A24" s="96" t="s">
        <v>27</v>
      </c>
      <c r="B24" s="97"/>
      <c r="C24" s="97"/>
      <c r="D24" s="97"/>
      <c r="E24" s="53" t="s">
        <v>16</v>
      </c>
      <c r="F24" s="53" t="s">
        <v>17</v>
      </c>
      <c r="G24" s="20" t="s">
        <v>18</v>
      </c>
      <c r="H24" s="10"/>
      <c r="I24" s="119" t="s">
        <v>31</v>
      </c>
      <c r="J24" s="120"/>
      <c r="K24" s="120"/>
      <c r="L24" s="121"/>
      <c r="M24" s="54"/>
    </row>
    <row r="25" spans="1:13" ht="20.100000000000001" customHeight="1" x14ac:dyDescent="0.2">
      <c r="A25" s="98" t="s">
        <v>28</v>
      </c>
      <c r="B25" s="99"/>
      <c r="C25" s="99"/>
      <c r="D25" s="99"/>
      <c r="E25" s="14"/>
      <c r="F25" s="14"/>
      <c r="G25" s="21">
        <f>SUM(E25:F25)</f>
        <v>0</v>
      </c>
      <c r="H25" s="11"/>
      <c r="I25" s="122"/>
      <c r="J25" s="123"/>
      <c r="K25" s="123"/>
      <c r="L25" s="124"/>
      <c r="M25" s="54"/>
    </row>
    <row r="26" spans="1:13" ht="20.100000000000001" customHeight="1" x14ac:dyDescent="0.2">
      <c r="A26" s="98" t="s">
        <v>29</v>
      </c>
      <c r="B26" s="99"/>
      <c r="C26" s="99"/>
      <c r="D26" s="99"/>
      <c r="E26" s="14"/>
      <c r="F26" s="14"/>
      <c r="G26" s="21">
        <f>SUM(E26:F26)</f>
        <v>0</v>
      </c>
      <c r="H26" s="10"/>
      <c r="I26" s="122"/>
      <c r="J26" s="123"/>
      <c r="K26" s="123"/>
      <c r="L26" s="124"/>
      <c r="M26" s="54"/>
    </row>
    <row r="27" spans="1:13" ht="20.100000000000001" customHeight="1" x14ac:dyDescent="0.2">
      <c r="A27" s="98"/>
      <c r="B27" s="99"/>
      <c r="C27" s="99"/>
      <c r="D27" s="99"/>
      <c r="E27" s="14"/>
      <c r="F27" s="14"/>
      <c r="G27" s="21">
        <f>SUM(E27:F27)</f>
        <v>0</v>
      </c>
      <c r="H27" s="11"/>
      <c r="I27" s="122"/>
      <c r="J27" s="123"/>
      <c r="K27" s="123"/>
      <c r="L27" s="124"/>
      <c r="M27" s="54"/>
    </row>
    <row r="28" spans="1:13" ht="20.100000000000001" customHeight="1" thickBot="1" x14ac:dyDescent="0.25">
      <c r="A28" s="64" t="s">
        <v>18</v>
      </c>
      <c r="B28" s="65"/>
      <c r="C28" s="65"/>
      <c r="D28" s="66"/>
      <c r="E28" s="22">
        <f>SUM(E25:E27)</f>
        <v>0</v>
      </c>
      <c r="F28" s="22">
        <f>SUM(F25:F27)</f>
        <v>0</v>
      </c>
      <c r="G28" s="23">
        <f>SUM(G25:G27)</f>
        <v>0</v>
      </c>
      <c r="H28" s="11"/>
      <c r="I28" s="125"/>
      <c r="J28" s="126"/>
      <c r="K28" s="126"/>
      <c r="L28" s="127"/>
      <c r="M28" s="54"/>
    </row>
    <row r="29" spans="1:13" ht="20.100000000000001" customHeight="1" x14ac:dyDescent="0.2">
      <c r="A29" s="37"/>
      <c r="B29" s="37"/>
      <c r="C29" s="37"/>
      <c r="D29" s="37"/>
      <c r="E29" s="37"/>
      <c r="F29" s="37"/>
      <c r="G29" s="37"/>
      <c r="H29" s="37"/>
      <c r="I29" s="108" t="s">
        <v>32</v>
      </c>
      <c r="J29" s="109" t="s">
        <v>33</v>
      </c>
      <c r="K29" s="110" t="s">
        <v>34</v>
      </c>
      <c r="L29" s="111" t="s">
        <v>35</v>
      </c>
      <c r="M29" s="54"/>
    </row>
    <row r="30" spans="1:13" ht="15.9" customHeight="1" x14ac:dyDescent="0.2">
      <c r="A30" s="37"/>
      <c r="I30" s="112" t="s">
        <v>36</v>
      </c>
      <c r="J30" s="113" t="s">
        <v>37</v>
      </c>
      <c r="K30" s="114">
        <v>1466</v>
      </c>
      <c r="L30" s="115">
        <v>1444</v>
      </c>
      <c r="M30" s="54"/>
    </row>
    <row r="31" spans="1:13" ht="15.9" customHeight="1" x14ac:dyDescent="0.2">
      <c r="A31" s="37"/>
      <c r="I31" s="112" t="s">
        <v>36</v>
      </c>
      <c r="J31" s="113" t="s">
        <v>38</v>
      </c>
      <c r="K31" s="114">
        <v>1294</v>
      </c>
      <c r="L31" s="115">
        <v>1258</v>
      </c>
      <c r="M31" s="54"/>
    </row>
    <row r="32" spans="1:13" ht="15.9" customHeight="1" x14ac:dyDescent="0.2">
      <c r="A32" s="37"/>
      <c r="I32" s="38"/>
      <c r="L32" s="54"/>
    </row>
    <row r="33" spans="1:12" ht="31.5" customHeight="1" x14ac:dyDescent="0.2">
      <c r="A33" s="37"/>
      <c r="I33" s="38"/>
      <c r="L33" s="54"/>
    </row>
    <row r="34" spans="1:12" x14ac:dyDescent="0.2">
      <c r="I34" s="15"/>
      <c r="L34" s="12"/>
    </row>
    <row r="35" spans="1:12" x14ac:dyDescent="0.2">
      <c r="L35" s="12"/>
    </row>
    <row r="36" spans="1:12" x14ac:dyDescent="0.2">
      <c r="L36" s="12"/>
    </row>
    <row r="37" spans="1:12" x14ac:dyDescent="0.2">
      <c r="L37" s="12"/>
    </row>
    <row r="38" spans="1:12" x14ac:dyDescent="0.2">
      <c r="L38" s="12"/>
    </row>
  </sheetData>
  <mergeCells count="33">
    <mergeCell ref="A12:C12"/>
    <mergeCell ref="A17:C17"/>
    <mergeCell ref="D17:F17"/>
    <mergeCell ref="G17:I17"/>
    <mergeCell ref="A25:D25"/>
    <mergeCell ref="A26:D26"/>
    <mergeCell ref="A27:D27"/>
    <mergeCell ref="A28:D28"/>
    <mergeCell ref="D12:F12"/>
    <mergeCell ref="G12:I12"/>
    <mergeCell ref="I23:L23"/>
    <mergeCell ref="I24:L28"/>
    <mergeCell ref="J17:L17"/>
    <mergeCell ref="J21:L22"/>
    <mergeCell ref="A22:B22"/>
    <mergeCell ref="C22:D22"/>
    <mergeCell ref="A24:D24"/>
    <mergeCell ref="J12:L12"/>
    <mergeCell ref="F1:H1"/>
    <mergeCell ref="J4:L5"/>
    <mergeCell ref="G7:I7"/>
    <mergeCell ref="J7:L7"/>
    <mergeCell ref="K2:L2"/>
    <mergeCell ref="A7:C7"/>
    <mergeCell ref="C2:D2"/>
    <mergeCell ref="F2:H2"/>
    <mergeCell ref="I2:J2"/>
    <mergeCell ref="A4:A5"/>
    <mergeCell ref="B4:C5"/>
    <mergeCell ref="D4:D5"/>
    <mergeCell ref="E4:F5"/>
    <mergeCell ref="G4:I5"/>
    <mergeCell ref="D7:F7"/>
  </mergeCells>
  <phoneticPr fontId="1"/>
  <printOptions horizontalCentered="1"/>
  <pageMargins left="0.39370078740157483" right="0.39370078740157483" top="0.78740157480314965" bottom="0.39370078740157483" header="0.51181102362204722" footer="0.31496062992125984"/>
  <pageSetup paperSize="9" scale="82" orientation="landscape"/>
  <headerFooter alignWithMargins="0">
    <oddFooter xml:space="preserve">&amp;C&amp;P / &amp;N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第３号（比）</vt:lpstr>
      <vt:lpstr>'第３号（比）'!Print_Area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2024-10-27T13:42:24Z</dcterms:modified>
</cp:coreProperties>
</file>