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2"/>
  </bookViews>
  <sheets>
    <sheet name="第３号（比）" sheetId="4" r:id="rId1"/>
  </sheets>
  <definedNames>
    <definedName name="_xlnm.Print_Area" localSheetId="0">'第３号（比）'!$A$1:$M$33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8" i="4" l="1"/>
  <c r="F28" i="4"/>
  <c r="E28" i="4"/>
  <c r="G27" i="4"/>
  <c r="G26" i="4"/>
  <c r="G25" i="4"/>
  <c r="K20" i="4"/>
  <c r="J20" i="4"/>
  <c r="H20" i="4"/>
  <c r="G20" i="4"/>
  <c r="I20" i="4" s="1"/>
  <c r="F20" i="4"/>
  <c r="L20" i="4" s="1"/>
  <c r="C20" i="4"/>
  <c r="K15" i="4"/>
  <c r="J15" i="4"/>
  <c r="H15" i="4"/>
  <c r="G15" i="4"/>
  <c r="I15" i="4" s="1"/>
  <c r="I10" i="4" s="1"/>
  <c r="F15" i="4"/>
  <c r="F10" i="4" s="1"/>
  <c r="L10" i="4" s="1"/>
  <c r="C15" i="4"/>
  <c r="J10" i="4"/>
  <c r="H10" i="4"/>
  <c r="G10" i="4"/>
  <c r="E10" i="4"/>
  <c r="D10" i="4"/>
  <c r="C10" i="4"/>
  <c r="B10" i="4"/>
  <c r="K10" i="4" s="1"/>
  <c r="A10" i="4"/>
  <c r="L15" i="4" l="1"/>
</calcChain>
</file>

<file path=xl/sharedStrings.xml><?xml version="1.0" encoding="utf-8"?>
<sst xmlns="http://schemas.openxmlformats.org/spreadsheetml/2006/main" count="122" uniqueCount="42">
  <si>
    <t>比例代表</t>
  </si>
  <si>
    <t>令和7年7月20日執行</t>
  </si>
  <si>
    <t>第２７回参議院議員通常選挙　比例代表</t>
  </si>
  <si>
    <t>第３号様式</t>
  </si>
  <si>
    <t>比 例 代 表</t>
  </si>
  <si>
    <t xml:space="preserve"> </t>
  </si>
  <si>
    <t>投 票 結 果</t>
  </si>
  <si>
    <t>市 町 村
コ ー ド</t>
  </si>
  <si>
    <t>48450</t>
  </si>
  <si>
    <t>市町村名</t>
  </si>
  <si>
    <t>鮫川村</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</si>
  <si>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</si>
  <si>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</si>
  <si>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</si>
  <si>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</si>
  <si>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</si>
  <si>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</si>
  <si>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</si>
  <si>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</si>
  <si>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</si>
  <si>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</si>
  <si>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</si>
  <si>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</si>
  <si>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</si>
  <si>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</si>
  <si>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</si>
  <si>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</si>
  <si>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</si>
  <si>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</si>
  <si>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</si>
  <si>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</si>
  <si>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県選管管理番号</t>
  </si>
  <si>
    <t>訂正</t>
    <rPh sb="0" eb="2">
      <t>テイセイ</t>
    </rPh>
    <phoneticPr fontId="1"/>
  </si>
  <si>
    <t>個票の訂正について</t>
    <rPh sb="0" eb="2">
      <t>コヒョウ</t>
    </rPh>
    <rPh sb="3" eb="5">
      <t>テイセイ</t>
    </rPh>
    <phoneticPr fontId="1"/>
  </si>
  <si>
    <t>訂正のあった箇所について、該当部分を赤字で記載し、セルを橙色に色付けしております。
それに伴い数字の異動があった箇所についてもセルを橙色に色付けしております。
下記に記載する箇所が訂正のあった箇所です。</t>
    <rPh sb="0" eb="2">
      <t>テイセイ</t>
    </rPh>
    <rPh sb="6" eb="8">
      <t>カショ</t>
    </rPh>
    <rPh sb="13" eb="15">
      <t>ガイトウ</t>
    </rPh>
    <rPh sb="15" eb="17">
      <t>ブブン</t>
    </rPh>
    <rPh sb="18" eb="20">
      <t>アカジ</t>
    </rPh>
    <rPh sb="21" eb="23">
      <t>キサイ</t>
    </rPh>
    <rPh sb="28" eb="29">
      <t>ダイダイ</t>
    </rPh>
    <rPh sb="29" eb="30">
      <t>イロ</t>
    </rPh>
    <rPh sb="31" eb="33">
      <t>イロヅ</t>
    </rPh>
    <rPh sb="45" eb="46">
      <t>トモナ</t>
    </rPh>
    <rPh sb="47" eb="49">
      <t>スウジ</t>
    </rPh>
    <rPh sb="50" eb="52">
      <t>イドウ</t>
    </rPh>
    <rPh sb="56" eb="58">
      <t>カショ</t>
    </rPh>
    <rPh sb="66" eb="67">
      <t>ダイダイ</t>
    </rPh>
    <rPh sb="67" eb="68">
      <t>イロ</t>
    </rPh>
    <rPh sb="69" eb="71">
      <t>イロヅ</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</si>
  <si>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</si>
  <si>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</si>
  <si>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</si>
  <si>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</si>
  <si>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投票者数（男）</t>
    <rPh sb="0" eb="3">
      <t>トウヒョウシャ</t>
    </rPh>
    <rPh sb="3" eb="4">
      <t>スウ</t>
    </rPh>
    <rPh sb="5" eb="6">
      <t>オトコ</t>
    </rPh>
    <phoneticPr fontId="1"/>
  </si>
  <si>
    <t>（国内）</t>
    <rPh sb="1" eb="3">
      <t>コクナイ</t>
    </rPh>
    <phoneticPr fontId="1"/>
  </si>
  <si>
    <t>投票者数（女）</t>
    <rPh sb="0" eb="3">
      <t>トウヒョウシャ</t>
    </rPh>
    <rPh sb="3" eb="4">
      <t>スウ</t>
    </rPh>
    <rPh sb="5" eb="6">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</si>
</sst>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3"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4"/>
      <color theme="0"/>
      <name val="ＭＳ 明朝"/>
      <family val="1"/>
    </font>
    <font>
      <b/>
      <sz val="14"/>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132">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2"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6" fontId="5" fillId="2" borderId="25"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177" fontId="5" fillId="0" borderId="25" xfId="0" applyNumberFormat="1" applyFont="1" applyFill="1" applyBorder="1" applyAlignment="1" applyProtection="1">
      <alignment vertical="center" shrinkToFit="1"/>
    </xf>
    <xf numFmtId="177" fontId="5" fillId="0" borderId="23"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6" fontId="5" fillId="0" borderId="22"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2" fillId="0" borderId="19"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1"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horizontal="center" vertical="center" shrinkToFit="1"/>
    </xf>
    <xf numFmtId="0" fontId="18" fillId="0" borderId="0" xfId="0" applyNumberFormat="1" applyFont="1" applyFill="1" applyBorder="1" applyAlignment="1" applyProtection="1">
      <alignment horizontal="center" vertical="center"/>
    </xf>
    <xf numFmtId="0" fontId="13" fillId="0" borderId="37" xfId="0" applyNumberFormat="1" applyFont="1" applyFill="1" applyBorder="1" applyAlignment="1" applyProtection="1">
      <alignment horizontal="center" vertical="center"/>
    </xf>
    <xf numFmtId="0" fontId="10" fillId="0" borderId="4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0" fontId="14" fillId="0" borderId="46"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50" xfId="0" applyNumberFormat="1" applyFont="1" applyFill="1" applyBorder="1" applyAlignment="1" applyProtection="1">
      <alignment horizontal="center" vertical="center"/>
    </xf>
    <xf numFmtId="0" fontId="14" fillId="0" borderId="29"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6" fillId="0" borderId="29" xfId="0" applyNumberFormat="1" applyFont="1" applyFill="1" applyBorder="1" applyAlignment="1" applyProtection="1">
      <alignment horizontal="center" vertical="center" shrinkToFit="1"/>
    </xf>
    <xf numFmtId="0" fontId="11" fillId="0" borderId="27" xfId="0" applyNumberFormat="1" applyFont="1" applyFill="1" applyBorder="1" applyAlignment="1" applyProtection="1">
      <alignment horizontal="center" vertical="center" shrinkToFit="1"/>
    </xf>
    <xf numFmtId="0" fontId="11" fillId="0" borderId="20" xfId="0" applyNumberFormat="1" applyFont="1" applyFill="1" applyBorder="1" applyAlignment="1" applyProtection="1">
      <alignment horizontal="center" vertical="center" shrinkToFit="1"/>
    </xf>
    <xf numFmtId="0" fontId="12" fillId="0" borderId="27"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0" xfId="0" applyNumberFormat="1" applyFont="1" applyFill="1" applyBorder="1" applyAlignment="1" applyProtection="1">
      <alignment horizontal="center" vertical="center" shrinkToFit="1"/>
    </xf>
    <xf numFmtId="0" fontId="1" fillId="0" borderId="43"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7" fillId="2" borderId="27" xfId="0" applyNumberFormat="1" applyFont="1" applyFill="1" applyBorder="1" applyAlignment="1" applyProtection="1">
      <alignment horizontal="center" vertical="center"/>
    </xf>
    <xf numFmtId="0" fontId="17" fillId="2" borderId="20" xfId="0" applyNumberFormat="1" applyFont="1" applyFill="1" applyBorder="1" applyAlignment="1" applyProtection="1">
      <alignment horizontal="center" vertical="center"/>
    </xf>
    <xf numFmtId="0" fontId="17" fillId="2" borderId="27" xfId="0" quotePrefix="1" applyNumberFormat="1" applyFont="1" applyFill="1" applyBorder="1" applyAlignment="1" applyProtection="1">
      <alignment horizontal="center" vertical="center"/>
    </xf>
    <xf numFmtId="0" fontId="1" fillId="0" borderId="30" xfId="0" applyNumberFormat="1" applyFont="1" applyFill="1" applyBorder="1" applyAlignment="1" applyProtection="1">
      <alignment horizontal="center" vertical="center"/>
    </xf>
    <xf numFmtId="0" fontId="14" fillId="2" borderId="48" xfId="0" applyNumberFormat="1" applyFont="1" applyFill="1" applyBorder="1" applyAlignment="1" applyProtection="1">
      <alignment horizontal="distributed" vertical="center" indent="3"/>
    </xf>
    <xf numFmtId="0" fontId="14" fillId="2" borderId="49" xfId="0" applyNumberFormat="1" applyFont="1" applyFill="1" applyBorder="1" applyAlignment="1" applyProtection="1">
      <alignment horizontal="distributed" vertical="center" indent="3"/>
    </xf>
    <xf numFmtId="0" fontId="14" fillId="2" borderId="54" xfId="0" applyNumberFormat="1" applyFont="1" applyFill="1" applyBorder="1" applyAlignment="1" applyProtection="1">
      <alignment horizontal="distributed" vertical="center" indent="3"/>
    </xf>
    <xf numFmtId="0" fontId="14" fillId="2" borderId="29" xfId="0" applyNumberFormat="1" applyFont="1" applyFill="1" applyBorder="1" applyAlignment="1" applyProtection="1">
      <alignment horizontal="distributed" vertical="center" indent="3"/>
    </xf>
    <xf numFmtId="0" fontId="14" fillId="2" borderId="52" xfId="0" applyNumberFormat="1" applyFont="1" applyFill="1" applyBorder="1" applyAlignment="1" applyProtection="1">
      <alignment horizontal="distributed" vertical="center" indent="3"/>
    </xf>
    <xf numFmtId="0" fontId="1" fillId="0" borderId="4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2"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5" xfId="0" applyNumberFormat="1" applyFont="1" applyFill="1" applyBorder="1" applyAlignment="1" applyProtection="1">
      <alignment horizontal="center" vertical="center" wrapText="1"/>
    </xf>
    <xf numFmtId="0" fontId="10" fillId="0" borderId="36"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xf>
    <xf numFmtId="0" fontId="10" fillId="0" borderId="23" xfId="0" applyNumberFormat="1" applyFont="1" applyFill="1" applyBorder="1" applyAlignment="1" applyProtection="1">
      <alignment horizontal="center"/>
    </xf>
    <xf numFmtId="0" fontId="10" fillId="0" borderId="39" xfId="0" applyNumberFormat="1" applyFont="1" applyFill="1" applyBorder="1" applyAlignment="1" applyProtection="1">
      <alignment horizontal="center"/>
    </xf>
    <xf numFmtId="0" fontId="10" fillId="0" borderId="21"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0" xfId="0" quotePrefix="1" applyNumberFormat="1" applyFont="1" applyFill="1" applyBorder="1" applyAlignment="1" applyProtection="1">
      <alignment vertical="top" wrapText="1"/>
    </xf>
    <xf numFmtId="0" fontId="19" fillId="0" borderId="55" xfId="0" applyNumberFormat="1" applyFont="1" applyFill="1" applyBorder="1" applyAlignment="1" applyProtection="1">
      <alignment horizontal="center" vertical="center" wrapText="1"/>
    </xf>
    <xf numFmtId="0" fontId="19" fillId="0" borderId="56" xfId="0" applyNumberFormat="1" applyFont="1" applyFill="1" applyBorder="1" applyAlignment="1" applyProtection="1">
      <alignment horizontal="center" vertical="center" wrapText="1"/>
    </xf>
    <xf numFmtId="0" fontId="19" fillId="0" borderId="57" xfId="0" applyNumberFormat="1" applyFont="1" applyFill="1" applyBorder="1" applyAlignment="1" applyProtection="1">
      <alignment horizontal="center" vertical="center" wrapText="1"/>
    </xf>
    <xf numFmtId="0" fontId="1" fillId="0" borderId="58" xfId="0" applyNumberFormat="1" applyFont="1" applyFill="1" applyBorder="1" applyAlignment="1" applyProtection="1">
      <alignment horizontal="left" vertical="center" wrapText="1"/>
    </xf>
    <xf numFmtId="0" fontId="1" fillId="0" borderId="59" xfId="0" applyNumberFormat="1" applyFont="1" applyFill="1" applyBorder="1" applyAlignment="1" applyProtection="1">
      <alignment horizontal="left" vertical="center" wrapText="1"/>
    </xf>
    <xf numFmtId="0" fontId="1" fillId="0" borderId="60" xfId="0" applyNumberFormat="1" applyFont="1" applyFill="1" applyBorder="1" applyAlignment="1" applyProtection="1">
      <alignment horizontal="left" vertical="center" wrapText="1"/>
    </xf>
    <xf numFmtId="0" fontId="1" fillId="0" borderId="18"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61" xfId="0" applyNumberFormat="1" applyFont="1" applyFill="1" applyBorder="1" applyAlignment="1" applyProtection="1">
      <alignment horizontal="left" vertical="center" wrapText="1"/>
    </xf>
    <xf numFmtId="0" fontId="1" fillId="0" borderId="62" xfId="0" applyNumberFormat="1" applyFont="1" applyFill="1" applyBorder="1" applyAlignment="1" applyProtection="1">
      <alignment horizontal="left" vertical="center" wrapText="1"/>
    </xf>
    <xf numFmtId="0" fontId="1" fillId="0" borderId="63" xfId="0" applyNumberFormat="1" applyFont="1" applyFill="1" applyBorder="1" applyAlignment="1" applyProtection="1">
      <alignment horizontal="left" vertical="center" wrapText="1"/>
    </xf>
    <xf numFmtId="0" fontId="1" fillId="0" borderId="64" xfId="0" applyNumberFormat="1" applyFont="1" applyFill="1" applyBorder="1" applyAlignment="1" applyProtection="1">
      <alignment horizontal="left" vertical="center"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xf>
    <xf numFmtId="0" fontId="20" fillId="0" borderId="66" xfId="0" applyNumberFormat="1" applyFont="1" applyFill="1" applyBorder="1" applyAlignment="1" applyProtection="1">
      <alignment horizontal="center" vertical="center"/>
    </xf>
    <xf numFmtId="0" fontId="20" fillId="0" borderId="67" xfId="0" applyNumberFormat="1" applyFont="1" applyFill="1" applyBorder="1" applyAlignment="1" applyProtection="1">
      <alignment horizontal="center" vertical="center"/>
    </xf>
    <xf numFmtId="0" fontId="9" fillId="0" borderId="65" xfId="0" applyNumberFormat="1" applyFont="1" applyFill="1" applyBorder="1" applyAlignment="1" applyProtection="1">
      <alignment horizontal="center" vertical="center"/>
    </xf>
    <xf numFmtId="0" fontId="1" fillId="0" borderId="66" xfId="0" applyNumberFormat="1" applyFont="1" applyFill="1" applyBorder="1" applyAlignment="1" applyProtection="1">
      <alignment horizontal="center" vertical="center" shrinkToFit="1"/>
    </xf>
    <xf numFmtId="0" fontId="21" fillId="0" borderId="67" xfId="0" applyNumberFormat="1" applyFont="1" applyFill="1" applyBorder="1" applyAlignment="1" applyProtection="1">
      <alignment horizontal="center" vertical="center"/>
    </xf>
    <xf numFmtId="0" fontId="9" fillId="0" borderId="68" xfId="0" applyNumberFormat="1" applyFont="1" applyFill="1" applyBorder="1" applyAlignment="1" applyProtection="1">
      <alignment horizontal="center" vertical="center"/>
    </xf>
    <xf numFmtId="0" fontId="1" fillId="0" borderId="69" xfId="0" applyNumberFormat="1" applyFont="1" applyFill="1" applyBorder="1" applyAlignment="1" applyProtection="1">
      <alignment horizontal="center" vertical="center" shrinkToFit="1"/>
    </xf>
    <xf numFmtId="0" fontId="19" fillId="0" borderId="69" xfId="0" applyNumberFormat="1" applyFont="1" applyFill="1" applyBorder="1" applyAlignment="1" applyProtection="1">
      <alignment horizontal="center" vertical="center"/>
    </xf>
    <xf numFmtId="0" fontId="20" fillId="0" borderId="70" xfId="0" applyNumberFormat="1" applyFont="1" applyFill="1" applyBorder="1" applyAlignment="1" applyProtection="1">
      <alignment horizontal="center" vertical="center" wrapText="1"/>
    </xf>
    <xf numFmtId="176" fontId="22" fillId="3" borderId="25" xfId="0" applyNumberFormat="1" applyFont="1" applyFill="1" applyBorder="1" applyAlignment="1" applyProtection="1">
      <alignment vertical="center" shrinkToFit="1"/>
    </xf>
    <xf numFmtId="176" fontId="22" fillId="3" borderId="23"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3" xfId="0" applyNumberFormat="1" applyFont="1" applyFill="1" applyBorder="1" applyAlignment="1" applyProtection="1">
      <alignment vertical="center" shrinkToFit="1"/>
    </xf>
    <xf numFmtId="177" fontId="5" fillId="3" borderId="25" xfId="0" applyNumberFormat="1" applyFont="1" applyFill="1" applyBorder="1" applyAlignment="1" applyProtection="1">
      <alignment vertical="center" shrinkToFit="1"/>
    </xf>
    <xf numFmtId="177" fontId="5" fillId="3" borderId="23"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32" fontId="14" fillId="2" borderId="53" xfId="0" applyNumberFormat="1" applyFont="1" applyFill="1" applyBorder="1" applyAlignment="1" applyProtection="1">
      <alignment horizontal="distributed" vertical="center" indent="3"/>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N13" sqref="N13"/>
    </sheetView>
  </sheetViews>
  <sheetFormatPr defaultColWidth="9" defaultRowHeight="13.2" x14ac:dyDescent="0.2"/>
  <cols>
    <col min="1" max="12" width="13.5546875" style="1" customWidth="1"/>
    <col min="13" max="13" width="9" style="1" customWidth="1"/>
    <col min="14" max="16384" width="9" style="1"/>
  </cols>
  <sheetData>
    <row r="1" spans="1:16" ht="27" customHeight="1" thickBot="1" x14ac:dyDescent="0.25">
      <c r="A1" s="40" t="s">
        <v>0</v>
      </c>
      <c r="B1" s="41"/>
      <c r="C1" s="41"/>
      <c r="D1" s="51" t="s">
        <v>1</v>
      </c>
      <c r="E1" s="26"/>
      <c r="F1" s="67" t="s">
        <v>2</v>
      </c>
      <c r="G1" s="67"/>
      <c r="H1" s="67"/>
      <c r="I1" s="42"/>
      <c r="J1" s="43"/>
      <c r="K1" s="43"/>
      <c r="L1" s="41"/>
      <c r="M1" s="76"/>
    </row>
    <row r="2" spans="1:16" ht="61.5" customHeight="1" thickTop="1" thickBot="1" x14ac:dyDescent="0.5">
      <c r="A2" s="44" t="s">
        <v>3</v>
      </c>
      <c r="B2" s="41"/>
      <c r="C2" s="68" t="s">
        <v>4</v>
      </c>
      <c r="D2" s="69"/>
      <c r="E2" s="45" t="s">
        <v>5</v>
      </c>
      <c r="F2" s="70" t="s">
        <v>6</v>
      </c>
      <c r="G2" s="71"/>
      <c r="H2" s="72"/>
      <c r="I2" s="90"/>
      <c r="J2" s="91"/>
      <c r="K2" s="68" t="s">
        <v>32</v>
      </c>
      <c r="L2" s="69"/>
      <c r="M2" s="76"/>
    </row>
    <row r="3" spans="1:16" ht="14.4" thickTop="1" thickBot="1" x14ac:dyDescent="0.25">
      <c r="A3" s="41"/>
      <c r="B3" s="41"/>
      <c r="C3" s="41"/>
      <c r="D3" s="41"/>
      <c r="E3" s="46"/>
      <c r="F3" s="41"/>
      <c r="G3" s="41"/>
      <c r="H3" s="41"/>
      <c r="I3" s="41"/>
      <c r="J3" s="41"/>
      <c r="K3" s="41"/>
      <c r="L3" s="41"/>
      <c r="M3" s="76"/>
    </row>
    <row r="4" spans="1:16" ht="20.100000000000001" customHeight="1" x14ac:dyDescent="0.2">
      <c r="A4" s="92" t="s">
        <v>7</v>
      </c>
      <c r="B4" s="54" t="s">
        <v>8</v>
      </c>
      <c r="C4" s="94"/>
      <c r="D4" s="55" t="s">
        <v>9</v>
      </c>
      <c r="E4" s="54" t="s">
        <v>10</v>
      </c>
      <c r="F4" s="97"/>
      <c r="G4" s="57" t="s">
        <v>11</v>
      </c>
      <c r="H4" s="58"/>
      <c r="I4" s="59"/>
      <c r="J4" s="131">
        <v>0.88333333333333297</v>
      </c>
      <c r="K4" s="81"/>
      <c r="L4" s="82"/>
      <c r="M4" s="76"/>
    </row>
    <row r="5" spans="1:16" ht="20.100000000000001" customHeight="1" x14ac:dyDescent="0.2">
      <c r="A5" s="93"/>
      <c r="B5" s="95"/>
      <c r="C5" s="96"/>
      <c r="D5" s="56"/>
      <c r="E5" s="95"/>
      <c r="F5" s="98"/>
      <c r="G5" s="60"/>
      <c r="H5" s="61"/>
      <c r="I5" s="62"/>
      <c r="J5" s="83"/>
      <c r="K5" s="84"/>
      <c r="L5" s="85"/>
      <c r="M5" s="76"/>
    </row>
    <row r="6" spans="1:16" ht="18" customHeight="1" x14ac:dyDescent="0.2">
      <c r="A6" s="8" t="s">
        <v>12</v>
      </c>
      <c r="B6" s="8"/>
      <c r="C6" s="8"/>
      <c r="D6" s="8"/>
      <c r="E6" s="8"/>
      <c r="F6" s="8"/>
      <c r="G6" s="8"/>
      <c r="H6" s="8"/>
      <c r="I6" s="8"/>
      <c r="J6" s="8"/>
      <c r="K6" s="8"/>
      <c r="L6" s="8"/>
      <c r="M6" s="76"/>
      <c r="P6" s="15"/>
    </row>
    <row r="7" spans="1:16" ht="15.9" customHeight="1" x14ac:dyDescent="0.2">
      <c r="A7" s="80" t="s">
        <v>13</v>
      </c>
      <c r="B7" s="64"/>
      <c r="C7" s="65"/>
      <c r="D7" s="63" t="s">
        <v>14</v>
      </c>
      <c r="E7" s="64"/>
      <c r="F7" s="65"/>
      <c r="G7" s="63" t="s">
        <v>15</v>
      </c>
      <c r="H7" s="64"/>
      <c r="I7" s="65"/>
      <c r="J7" s="63" t="s">
        <v>16</v>
      </c>
      <c r="K7" s="64"/>
      <c r="L7" s="66"/>
      <c r="M7" s="76"/>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76"/>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76"/>
    </row>
    <row r="10" spans="1:16" s="13" customFormat="1" ht="24.9" customHeight="1" x14ac:dyDescent="0.2">
      <c r="A10" s="36">
        <f t="shared" ref="A10:I10" si="0">SUM(A15,A20)</f>
        <v>1294</v>
      </c>
      <c r="B10" s="32">
        <f t="shared" si="0"/>
        <v>1203</v>
      </c>
      <c r="C10" s="29">
        <f t="shared" si="0"/>
        <v>2497</v>
      </c>
      <c r="D10" s="126">
        <f t="shared" si="0"/>
        <v>946</v>
      </c>
      <c r="E10" s="127">
        <f t="shared" si="0"/>
        <v>847</v>
      </c>
      <c r="F10" s="125">
        <f t="shared" si="0"/>
        <v>1793</v>
      </c>
      <c r="G10" s="126">
        <f t="shared" si="0"/>
        <v>348</v>
      </c>
      <c r="H10" s="127">
        <f t="shared" si="0"/>
        <v>356</v>
      </c>
      <c r="I10" s="125">
        <f t="shared" si="0"/>
        <v>704</v>
      </c>
      <c r="J10" s="128">
        <f>IFERROR(ROUND(D10/A10*100,2),0)</f>
        <v>73.11</v>
      </c>
      <c r="K10" s="129">
        <f>IFERROR(ROUND(E10/B10*100,2),0)</f>
        <v>70.41</v>
      </c>
      <c r="L10" s="130">
        <f>IFERROR(ROUND(F10/C10*100,2),0)</f>
        <v>71.81</v>
      </c>
      <c r="M10" s="76"/>
      <c r="O10" s="24"/>
    </row>
    <row r="11" spans="1:16" ht="18" customHeight="1" x14ac:dyDescent="0.2">
      <c r="A11" s="9" t="s">
        <v>22</v>
      </c>
      <c r="B11" s="8"/>
      <c r="C11" s="8"/>
      <c r="D11" s="8"/>
      <c r="E11" s="8"/>
      <c r="F11" s="8"/>
      <c r="G11" s="8"/>
      <c r="H11" s="8"/>
      <c r="I11" s="8"/>
      <c r="J11" s="8"/>
      <c r="K11" s="8"/>
      <c r="L11" s="8"/>
      <c r="M11" s="76"/>
    </row>
    <row r="12" spans="1:16" ht="15.9" customHeight="1" x14ac:dyDescent="0.2">
      <c r="A12" s="80" t="s">
        <v>13</v>
      </c>
      <c r="B12" s="64"/>
      <c r="C12" s="65"/>
      <c r="D12" s="63" t="s">
        <v>14</v>
      </c>
      <c r="E12" s="64"/>
      <c r="F12" s="65"/>
      <c r="G12" s="63" t="s">
        <v>15</v>
      </c>
      <c r="H12" s="64"/>
      <c r="I12" s="65"/>
      <c r="J12" s="63" t="s">
        <v>16</v>
      </c>
      <c r="K12" s="64"/>
      <c r="L12" s="66"/>
      <c r="M12" s="76"/>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76"/>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76"/>
    </row>
    <row r="15" spans="1:16" s="13" customFormat="1" ht="24.9" customHeight="1" x14ac:dyDescent="0.2">
      <c r="A15" s="27">
        <v>1293</v>
      </c>
      <c r="B15" s="28">
        <v>1202</v>
      </c>
      <c r="C15" s="29">
        <f>SUM(A15:B15)</f>
        <v>2495</v>
      </c>
      <c r="D15" s="123">
        <v>946</v>
      </c>
      <c r="E15" s="124">
        <v>847</v>
      </c>
      <c r="F15" s="125">
        <f>SUM(D15:E15)</f>
        <v>1793</v>
      </c>
      <c r="G15" s="126">
        <f>A15-D15</f>
        <v>347</v>
      </c>
      <c r="H15" s="127">
        <f>B15-E15</f>
        <v>355</v>
      </c>
      <c r="I15" s="125">
        <f>SUM(G15:H15)</f>
        <v>702</v>
      </c>
      <c r="J15" s="128">
        <f>IFERROR(ROUND(D15/A15*100,2),0)</f>
        <v>73.16</v>
      </c>
      <c r="K15" s="129">
        <f>IFERROR(ROUND(E15/B15*100,2),0)</f>
        <v>70.47</v>
      </c>
      <c r="L15" s="130">
        <f>IFERROR(ROUND(F15/C15*100,2),0)</f>
        <v>71.86</v>
      </c>
      <c r="M15" s="76"/>
    </row>
    <row r="16" spans="1:16" ht="18" customHeight="1" x14ac:dyDescent="0.2">
      <c r="A16" s="9" t="s">
        <v>23</v>
      </c>
      <c r="B16" s="8"/>
      <c r="C16" s="8"/>
      <c r="D16" s="8"/>
      <c r="E16" s="8"/>
      <c r="F16" s="8"/>
      <c r="G16" s="8"/>
      <c r="H16" s="8"/>
      <c r="I16" s="8"/>
      <c r="J16" s="8"/>
      <c r="K16" s="8"/>
      <c r="L16" s="8"/>
      <c r="M16" s="76"/>
    </row>
    <row r="17" spans="1:13" ht="15.9" customHeight="1" x14ac:dyDescent="0.2">
      <c r="A17" s="80" t="s">
        <v>13</v>
      </c>
      <c r="B17" s="64"/>
      <c r="C17" s="65"/>
      <c r="D17" s="63" t="s">
        <v>14</v>
      </c>
      <c r="E17" s="64"/>
      <c r="F17" s="65"/>
      <c r="G17" s="63" t="s">
        <v>15</v>
      </c>
      <c r="H17" s="64"/>
      <c r="I17" s="65"/>
      <c r="J17" s="63" t="s">
        <v>16</v>
      </c>
      <c r="K17" s="64"/>
      <c r="L17" s="66"/>
      <c r="M17" s="76"/>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76"/>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76"/>
    </row>
    <row r="20" spans="1:13" s="13" customFormat="1" ht="24.9" customHeight="1" thickBot="1" x14ac:dyDescent="0.25">
      <c r="A20" s="27">
        <v>1</v>
      </c>
      <c r="B20" s="28">
        <v>1</v>
      </c>
      <c r="C20" s="29">
        <f>SUM(A20:B20)</f>
        <v>2</v>
      </c>
      <c r="D20" s="30">
        <v>0</v>
      </c>
      <c r="E20" s="28">
        <v>0</v>
      </c>
      <c r="F20" s="29">
        <f>SUM(D20:E20)</f>
        <v>0</v>
      </c>
      <c r="G20" s="31">
        <f>A20-D20</f>
        <v>1</v>
      </c>
      <c r="H20" s="32">
        <f>B20-E20</f>
        <v>1</v>
      </c>
      <c r="I20" s="29">
        <f>SUM(G20:H20)</f>
        <v>2</v>
      </c>
      <c r="J20" s="33">
        <f>IFERROR(ROUND(D20/A20*100,2),0)</f>
        <v>0</v>
      </c>
      <c r="K20" s="34">
        <f>IFERROR(ROUND(E20/B20*100,2),0)</f>
        <v>0</v>
      </c>
      <c r="L20" s="35">
        <f>IFERROR(ROUND(F20/C20*100,2),0)</f>
        <v>0</v>
      </c>
      <c r="M20" s="76"/>
    </row>
    <row r="21" spans="1:13" ht="18.75" customHeight="1" thickBot="1" x14ac:dyDescent="0.25">
      <c r="A21" s="47" t="s">
        <v>24</v>
      </c>
      <c r="B21" s="48"/>
      <c r="C21" s="48"/>
      <c r="D21" s="49"/>
      <c r="H21" s="10"/>
      <c r="I21" s="10"/>
      <c r="J21" s="99"/>
      <c r="K21" s="99"/>
      <c r="L21" s="99"/>
      <c r="M21" s="76"/>
    </row>
    <row r="22" spans="1:13" ht="20.100000000000001" customHeight="1" thickTop="1" thickBot="1" x14ac:dyDescent="0.25">
      <c r="A22" s="77" t="s">
        <v>25</v>
      </c>
      <c r="B22" s="78"/>
      <c r="C22" s="79" t="s">
        <v>26</v>
      </c>
      <c r="D22" s="78"/>
      <c r="H22" s="11"/>
      <c r="I22" s="100" t="s">
        <v>33</v>
      </c>
      <c r="J22" s="101"/>
      <c r="K22" s="101"/>
      <c r="L22" s="102"/>
      <c r="M22" s="76"/>
    </row>
    <row r="23" spans="1:13" ht="18" customHeight="1" thickTop="1" thickBot="1" x14ac:dyDescent="0.25">
      <c r="A23" s="39" t="s">
        <v>27</v>
      </c>
      <c r="B23" s="39"/>
      <c r="D23" s="25"/>
      <c r="I23" s="103" t="s">
        <v>34</v>
      </c>
      <c r="J23" s="104"/>
      <c r="K23" s="104"/>
      <c r="L23" s="105"/>
      <c r="M23" s="76"/>
    </row>
    <row r="24" spans="1:13" ht="20.100000000000001" customHeight="1" x14ac:dyDescent="0.2">
      <c r="A24" s="86" t="s">
        <v>28</v>
      </c>
      <c r="B24" s="87"/>
      <c r="C24" s="87"/>
      <c r="D24" s="87"/>
      <c r="E24" s="50" t="s">
        <v>17</v>
      </c>
      <c r="F24" s="50" t="s">
        <v>18</v>
      </c>
      <c r="G24" s="20" t="s">
        <v>19</v>
      </c>
      <c r="H24" s="10"/>
      <c r="I24" s="106"/>
      <c r="J24" s="107"/>
      <c r="K24" s="107"/>
      <c r="L24" s="108"/>
      <c r="M24" s="76"/>
    </row>
    <row r="25" spans="1:13" ht="20.100000000000001" customHeight="1" x14ac:dyDescent="0.2">
      <c r="A25" s="88" t="s">
        <v>29</v>
      </c>
      <c r="B25" s="89"/>
      <c r="C25" s="89"/>
      <c r="D25" s="89"/>
      <c r="E25" s="14"/>
      <c r="F25" s="14"/>
      <c r="G25" s="21">
        <f>SUM(E25:F25)</f>
        <v>0</v>
      </c>
      <c r="H25" s="11"/>
      <c r="I25" s="106"/>
      <c r="J25" s="107"/>
      <c r="K25" s="107"/>
      <c r="L25" s="108"/>
      <c r="M25" s="76"/>
    </row>
    <row r="26" spans="1:13" ht="20.100000000000001" customHeight="1" x14ac:dyDescent="0.2">
      <c r="A26" s="88" t="s">
        <v>30</v>
      </c>
      <c r="B26" s="89"/>
      <c r="C26" s="89"/>
      <c r="D26" s="89"/>
      <c r="E26" s="14"/>
      <c r="F26" s="14"/>
      <c r="G26" s="21">
        <f>SUM(E26:F26)</f>
        <v>0</v>
      </c>
      <c r="H26" s="10"/>
      <c r="I26" s="106"/>
      <c r="J26" s="107"/>
      <c r="K26" s="107"/>
      <c r="L26" s="108"/>
      <c r="M26" s="76"/>
    </row>
    <row r="27" spans="1:13" ht="20.100000000000001" customHeight="1" x14ac:dyDescent="0.2">
      <c r="A27" s="88"/>
      <c r="B27" s="89"/>
      <c r="C27" s="89"/>
      <c r="D27" s="89"/>
      <c r="E27" s="14"/>
      <c r="F27" s="14"/>
      <c r="G27" s="21">
        <f>SUM(E27:F27)</f>
        <v>0</v>
      </c>
      <c r="H27" s="11"/>
      <c r="I27" s="109"/>
      <c r="J27" s="110"/>
      <c r="K27" s="110"/>
      <c r="L27" s="111"/>
      <c r="M27" s="76"/>
    </row>
    <row r="28" spans="1:13" ht="20.100000000000001" customHeight="1" thickBot="1" x14ac:dyDescent="0.25">
      <c r="A28" s="73" t="s">
        <v>19</v>
      </c>
      <c r="B28" s="74"/>
      <c r="C28" s="74"/>
      <c r="D28" s="75"/>
      <c r="E28" s="22">
        <f>SUM(E25:E27)</f>
        <v>0</v>
      </c>
      <c r="F28" s="22">
        <f>SUM(F25:F27)</f>
        <v>0</v>
      </c>
      <c r="G28" s="23">
        <f>SUM(G25:G27)</f>
        <v>0</v>
      </c>
      <c r="H28" s="11"/>
      <c r="I28" s="112" t="s">
        <v>35</v>
      </c>
      <c r="J28" s="113" t="s">
        <v>36</v>
      </c>
      <c r="K28" s="114" t="s">
        <v>37</v>
      </c>
      <c r="L28" s="115" t="s">
        <v>38</v>
      </c>
      <c r="M28" s="76"/>
    </row>
    <row r="29" spans="1:13" ht="20.100000000000001" customHeight="1" x14ac:dyDescent="0.2">
      <c r="A29" s="37"/>
      <c r="B29" s="37"/>
      <c r="C29" s="37"/>
      <c r="D29" s="37"/>
      <c r="E29" s="37"/>
      <c r="F29" s="37"/>
      <c r="G29" s="37"/>
      <c r="H29" s="37"/>
      <c r="I29" s="116" t="s">
        <v>40</v>
      </c>
      <c r="J29" s="117" t="s">
        <v>39</v>
      </c>
      <c r="K29" s="114">
        <v>949</v>
      </c>
      <c r="L29" s="118">
        <v>946</v>
      </c>
      <c r="M29" s="76"/>
    </row>
    <row r="30" spans="1:13" ht="19.8" customHeight="1" x14ac:dyDescent="0.2">
      <c r="A30" s="37"/>
      <c r="I30" s="116" t="s">
        <v>40</v>
      </c>
      <c r="J30" s="117" t="s">
        <v>41</v>
      </c>
      <c r="K30" s="114">
        <v>852</v>
      </c>
      <c r="L30" s="118">
        <v>847</v>
      </c>
      <c r="M30" s="76"/>
    </row>
    <row r="31" spans="1:13" ht="15.9" customHeight="1" thickBot="1" x14ac:dyDescent="0.25">
      <c r="A31" s="37"/>
      <c r="I31" s="119"/>
      <c r="J31" s="120"/>
      <c r="K31" s="121"/>
      <c r="L31" s="122"/>
      <c r="M31" s="76"/>
    </row>
    <row r="32" spans="1:13" ht="15.9" customHeight="1" thickTop="1" x14ac:dyDescent="0.2">
      <c r="A32" s="37"/>
      <c r="I32" s="38"/>
      <c r="K32" s="52" t="s">
        <v>31</v>
      </c>
      <c r="M32" s="76"/>
    </row>
    <row r="33" spans="1:13" ht="31.5" customHeight="1" x14ac:dyDescent="0.2">
      <c r="A33" s="37"/>
      <c r="I33" s="38"/>
      <c r="K33" s="53">
        <v>4</v>
      </c>
      <c r="M33" s="76"/>
    </row>
    <row r="34" spans="1:13" x14ac:dyDescent="0.2">
      <c r="I34" s="15"/>
      <c r="L34" s="12"/>
    </row>
    <row r="35" spans="1:13" x14ac:dyDescent="0.2">
      <c r="L35" s="12"/>
    </row>
    <row r="36" spans="1:13" x14ac:dyDescent="0.2">
      <c r="L36" s="12"/>
    </row>
    <row r="37" spans="1:13" x14ac:dyDescent="0.2">
      <c r="L37" s="12"/>
    </row>
    <row r="38" spans="1:13" x14ac:dyDescent="0.2">
      <c r="L38" s="12"/>
    </row>
  </sheetData>
  <mergeCells count="33">
    <mergeCell ref="K2:L2"/>
    <mergeCell ref="I22:L22"/>
    <mergeCell ref="I23:L27"/>
    <mergeCell ref="M1:M33"/>
    <mergeCell ref="C2:D2"/>
    <mergeCell ref="F2:H2"/>
    <mergeCell ref="I2:J2"/>
    <mergeCell ref="A4:A5"/>
    <mergeCell ref="B4:C5"/>
    <mergeCell ref="D4:D5"/>
    <mergeCell ref="E4:F5"/>
    <mergeCell ref="G4:I5"/>
    <mergeCell ref="A12:C12"/>
    <mergeCell ref="D12:F12"/>
    <mergeCell ref="G12:I12"/>
    <mergeCell ref="J12:L12"/>
    <mergeCell ref="F1:H1"/>
    <mergeCell ref="J4:L5"/>
    <mergeCell ref="A7:C7"/>
    <mergeCell ref="D7:F7"/>
    <mergeCell ref="G7:I7"/>
    <mergeCell ref="J7:L7"/>
    <mergeCell ref="A17:C17"/>
    <mergeCell ref="D17:F17"/>
    <mergeCell ref="G17:I17"/>
    <mergeCell ref="J17:L17"/>
    <mergeCell ref="A22:B22"/>
    <mergeCell ref="C22:D22"/>
    <mergeCell ref="A24:D24"/>
    <mergeCell ref="A25:D25"/>
    <mergeCell ref="A26:D26"/>
    <mergeCell ref="A27:D27"/>
    <mergeCell ref="A28:D28"/>
  </mergeCells>
  <phoneticPr fontId="1"/>
  <printOptions horizontalCentered="1"/>
  <pageMargins left="0.39370078740157483" right="0.39370078740157483" top="0.78740157480314965" bottom="0.39370078740157483" header="0.51181102362204722" footer="0.31496062992125984"/>
  <pageSetup paperSize="9" scale="82" orientation="landscape" horizontalDpi="300" verticalDpi="300"/>
  <headerFooter alignWithMargins="0">
    <oddFooter xml:space="preserve">&amp;C&amp;P / &amp;N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第３号（比）</vt:lpstr>
      <vt:lpstr>'第３号（比）'!Print_Area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2019-07-10T02:27:11Z</dcterms:created>
  <dcterms:modified xsi:type="dcterms:W3CDTF">2025-07-20T12:36:44Z</dcterms:modified>
</cp:coreProperties>
</file>