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3420d9f8\作業用\06 選挙\◇文書分類・引継\03県選挙\02県議会議員選挙\R5\★不在者・期日前中間状況★\03 報道発表\HPアップ用データ（数式無し）\"/>
    </mc:Choice>
  </mc:AlternateContent>
  <workbookProtection workbookPassword="F696" lockStructure="1"/>
  <bookViews>
    <workbookView xWindow="0" yWindow="0" windowWidth="23040" windowHeight="9096" firstSheet="10" activeTab="10"/>
  </bookViews>
  <sheets>
    <sheet name="start" sheetId="8" state="hidden" r:id="rId1"/>
    <sheet name="県北" sheetId="41" state="hidden" r:id="rId2"/>
    <sheet name="県中" sheetId="40" state="hidden" r:id="rId3"/>
    <sheet name="県南" sheetId="31" state="hidden" r:id="rId4"/>
    <sheet name="会津" sheetId="39" state="hidden" r:id="rId5"/>
    <sheet name="南会津" sheetId="43" state="hidden" r:id="rId6"/>
    <sheet name="相双" sheetId="27" state="hidden" r:id="rId7"/>
    <sheet name="いわき" sheetId="42" state="hidden" r:id="rId8"/>
    <sheet name="end" sheetId="9" state="hidden" r:id="rId9"/>
    <sheet name="不在者投票の件数等報告書" sheetId="33" state="hidden" r:id="rId10"/>
    <sheet name="不在者" sheetId="26" r:id="rId11"/>
    <sheet name="不在者_市町村別" sheetId="25" r:id="rId12"/>
    <sheet name="期日前" sheetId="6" r:id="rId13"/>
    <sheet name="期日前_市町村別" sheetId="5" r:id="rId14"/>
  </sheets>
  <definedNames>
    <definedName name="_xlnm._FilterDatabase" localSheetId="11" hidden="1">不在者_市町村別!$K$1:$K$85</definedName>
    <definedName name="_xlnm.Print_Area" localSheetId="7">いわき!$A$1:$V$104</definedName>
    <definedName name="_xlnm.Print_Area" localSheetId="4">会津!$A$1:$V$104</definedName>
    <definedName name="_xlnm.Print_Area" localSheetId="12">期日前!$A$1:$F$30</definedName>
    <definedName name="_xlnm.Print_Area" localSheetId="13">期日前_市町村別!$A$1:$Y$89</definedName>
    <definedName name="_xlnm.Print_Area" localSheetId="2">県中!$A$1:$V$111</definedName>
    <definedName name="_xlnm.Print_Area" localSheetId="3">県南!$A$1:$V$104</definedName>
    <definedName name="_xlnm.Print_Area" localSheetId="1">県北!$A$1:$V$101</definedName>
    <definedName name="_xlnm.Print_Area" localSheetId="6">相双!$A$1:$V$104</definedName>
    <definedName name="_xlnm.Print_Area" localSheetId="5">南会津!$A$1:$V$104</definedName>
    <definedName name="_xlnm.Print_Area" localSheetId="10">不在者!$A$1:$G$27</definedName>
    <definedName name="_xlnm.Print_Area" localSheetId="11">不在者_市町村別!$A$1:$M$83</definedName>
    <definedName name="_xlnm.Print_Area" localSheetId="9">不在者投票の件数等報告書!$A$1:$N$68</definedName>
    <definedName name="_xlnm.Print_Titles" localSheetId="9">不在者投票の件数等報告書!$1:$8</definedName>
  </definedNames>
  <calcPr calcId="162913"/>
</workbook>
</file>

<file path=xl/calcChain.xml><?xml version="1.0" encoding="utf-8"?>
<calcChain xmlns="http://schemas.openxmlformats.org/spreadsheetml/2006/main">
  <c r="R86" i="43" l="1"/>
  <c r="R88" i="43" s="1"/>
  <c r="K86" i="43"/>
  <c r="E86" i="43"/>
  <c r="E88" i="43" s="1"/>
  <c r="U85" i="43"/>
  <c r="R85" i="43"/>
  <c r="R87" i="43" s="1"/>
  <c r="P85" i="43"/>
  <c r="M85" i="43"/>
  <c r="M88" i="43" s="1"/>
  <c r="L85" i="43"/>
  <c r="K85" i="43"/>
  <c r="K87" i="43" s="1"/>
  <c r="J85" i="43"/>
  <c r="I85" i="43"/>
  <c r="I87" i="43" s="1"/>
  <c r="H85" i="43"/>
  <c r="E85" i="43"/>
  <c r="E87" i="43" s="1"/>
  <c r="D85" i="43"/>
  <c r="C85" i="43"/>
  <c r="C88" i="43" s="1"/>
  <c r="V84" i="43"/>
  <c r="U84" i="43"/>
  <c r="Q84" i="43"/>
  <c r="P84" i="43"/>
  <c r="M84" i="43"/>
  <c r="L84" i="43"/>
  <c r="K84" i="43"/>
  <c r="J84" i="43"/>
  <c r="I84" i="43"/>
  <c r="H84" i="43"/>
  <c r="E84" i="43"/>
  <c r="D84" i="43"/>
  <c r="C84" i="43"/>
  <c r="U75" i="43"/>
  <c r="R75" i="43"/>
  <c r="P75" i="43"/>
  <c r="M75" i="43"/>
  <c r="L75" i="43"/>
  <c r="K75" i="43"/>
  <c r="J75" i="43"/>
  <c r="I75" i="43"/>
  <c r="H75" i="43"/>
  <c r="E75" i="43"/>
  <c r="D75" i="43"/>
  <c r="C75" i="43"/>
  <c r="U69" i="43"/>
  <c r="R69" i="43"/>
  <c r="P69" i="43"/>
  <c r="M69" i="43"/>
  <c r="L69" i="43"/>
  <c r="K69" i="43"/>
  <c r="J69" i="43"/>
  <c r="I69" i="43"/>
  <c r="H69" i="43"/>
  <c r="E69" i="43"/>
  <c r="D69" i="43"/>
  <c r="C69" i="43"/>
  <c r="U64" i="43"/>
  <c r="R64" i="43"/>
  <c r="P64" i="43"/>
  <c r="M64" i="43"/>
  <c r="L64" i="43"/>
  <c r="K64" i="43"/>
  <c r="J64" i="43"/>
  <c r="I64" i="43"/>
  <c r="H64" i="43"/>
  <c r="E64" i="43"/>
  <c r="D64" i="43"/>
  <c r="C64" i="43"/>
  <c r="U59" i="43"/>
  <c r="R59" i="43"/>
  <c r="P59" i="43"/>
  <c r="M59" i="43"/>
  <c r="L59" i="43"/>
  <c r="K59" i="43"/>
  <c r="J59" i="43"/>
  <c r="I59" i="43"/>
  <c r="H59" i="43"/>
  <c r="E59" i="43"/>
  <c r="D59" i="43"/>
  <c r="C59" i="43"/>
  <c r="U55" i="43"/>
  <c r="U86" i="43" s="1"/>
  <c r="R55" i="43"/>
  <c r="P55" i="43"/>
  <c r="P86" i="43" s="1"/>
  <c r="M55" i="43"/>
  <c r="M86" i="43" s="1"/>
  <c r="L55" i="43"/>
  <c r="L86" i="43" s="1"/>
  <c r="K55" i="43"/>
  <c r="J55" i="43"/>
  <c r="J86" i="43" s="1"/>
  <c r="I55" i="43"/>
  <c r="I86" i="43" s="1"/>
  <c r="H55" i="43"/>
  <c r="H86" i="43" s="1"/>
  <c r="E55" i="43"/>
  <c r="D55" i="43"/>
  <c r="D86" i="43" s="1"/>
  <c r="C55" i="43"/>
  <c r="C86" i="43" s="1"/>
  <c r="U50" i="43"/>
  <c r="R50" i="43"/>
  <c r="P50" i="43"/>
  <c r="M50" i="43"/>
  <c r="L50" i="43"/>
  <c r="K50" i="43"/>
  <c r="J50" i="43"/>
  <c r="I50" i="43"/>
  <c r="H50" i="43"/>
  <c r="E50" i="43"/>
  <c r="D50" i="43"/>
  <c r="C50" i="43"/>
  <c r="U47" i="43"/>
  <c r="R47" i="43"/>
  <c r="P47" i="43"/>
  <c r="M47" i="43"/>
  <c r="L47" i="43"/>
  <c r="K47" i="43"/>
  <c r="J47" i="43"/>
  <c r="I47" i="43"/>
  <c r="H47" i="43"/>
  <c r="E47" i="43"/>
  <c r="D47" i="43"/>
  <c r="C47" i="43"/>
  <c r="M42" i="43"/>
  <c r="L42" i="43"/>
  <c r="K42" i="43"/>
  <c r="J42" i="43"/>
  <c r="I42" i="43"/>
  <c r="H42" i="43"/>
  <c r="E42" i="43"/>
  <c r="D42" i="43"/>
  <c r="C42" i="43"/>
  <c r="U39" i="43"/>
  <c r="R39" i="43"/>
  <c r="P39" i="43"/>
  <c r="M39" i="43"/>
  <c r="L39" i="43"/>
  <c r="K39" i="43"/>
  <c r="J39" i="43"/>
  <c r="I39" i="43"/>
  <c r="H39" i="43"/>
  <c r="E39" i="43"/>
  <c r="D39" i="43"/>
  <c r="C39" i="43"/>
  <c r="M34" i="43"/>
  <c r="L34" i="43"/>
  <c r="K34" i="43"/>
  <c r="J34" i="43"/>
  <c r="I34" i="43"/>
  <c r="H34" i="43"/>
  <c r="E34" i="43"/>
  <c r="D34" i="43"/>
  <c r="C34" i="43"/>
  <c r="U31" i="43"/>
  <c r="R31" i="43"/>
  <c r="P31" i="43"/>
  <c r="M31" i="43"/>
  <c r="L31" i="43"/>
  <c r="K31" i="43"/>
  <c r="J31" i="43"/>
  <c r="I31" i="43"/>
  <c r="H31" i="43"/>
  <c r="E31" i="43"/>
  <c r="D31" i="43"/>
  <c r="C31" i="43"/>
  <c r="U25" i="43"/>
  <c r="P25" i="43"/>
  <c r="M25" i="43"/>
  <c r="L25" i="43"/>
  <c r="K25" i="43"/>
  <c r="J25" i="43"/>
  <c r="I25" i="43"/>
  <c r="H25" i="43"/>
  <c r="E25" i="43"/>
  <c r="D25" i="43"/>
  <c r="C25" i="43"/>
  <c r="U21" i="43"/>
  <c r="R21" i="43"/>
  <c r="R25" i="43" s="1"/>
  <c r="P21" i="43"/>
  <c r="M21" i="43"/>
  <c r="L21" i="43"/>
  <c r="K21" i="43"/>
  <c r="J21" i="43"/>
  <c r="I21" i="43"/>
  <c r="H21" i="43"/>
  <c r="E21" i="43"/>
  <c r="D21" i="43"/>
  <c r="C21" i="43"/>
  <c r="L87" i="43" l="1"/>
  <c r="J87" i="43"/>
  <c r="D88" i="43"/>
  <c r="P88" i="43"/>
  <c r="H88" i="43"/>
  <c r="U88" i="43"/>
  <c r="C87" i="43"/>
  <c r="M87" i="43"/>
  <c r="I88" i="43"/>
  <c r="D87" i="43"/>
  <c r="P87" i="43"/>
  <c r="J88" i="43"/>
  <c r="L88" i="43"/>
  <c r="K88" i="43"/>
  <c r="U87" i="43"/>
  <c r="H87" i="43"/>
  <c r="U85" i="42" l="1"/>
  <c r="R85" i="42"/>
  <c r="P85" i="42"/>
  <c r="M85" i="42"/>
  <c r="L85" i="42"/>
  <c r="K85" i="42"/>
  <c r="J85" i="42"/>
  <c r="I85" i="42"/>
  <c r="H85" i="42"/>
  <c r="E85" i="42"/>
  <c r="D85" i="42"/>
  <c r="C85" i="42"/>
  <c r="U84" i="42"/>
  <c r="R84" i="42"/>
  <c r="P84" i="42"/>
  <c r="M84" i="42"/>
  <c r="L84" i="42"/>
  <c r="K84" i="42"/>
  <c r="J84" i="42"/>
  <c r="I84" i="42"/>
  <c r="H84" i="42"/>
  <c r="E84" i="42"/>
  <c r="D84" i="42"/>
  <c r="C84" i="42"/>
  <c r="U75" i="42"/>
  <c r="R75" i="42"/>
  <c r="P75" i="42"/>
  <c r="M75" i="42"/>
  <c r="L75" i="42"/>
  <c r="K75" i="42"/>
  <c r="J75" i="42"/>
  <c r="I75" i="42"/>
  <c r="H75" i="42"/>
  <c r="E75" i="42"/>
  <c r="D75" i="42"/>
  <c r="C75" i="42"/>
  <c r="U69" i="42"/>
  <c r="R69" i="42"/>
  <c r="P69" i="42"/>
  <c r="M69" i="42"/>
  <c r="L69" i="42"/>
  <c r="K69" i="42"/>
  <c r="J69" i="42"/>
  <c r="I69" i="42"/>
  <c r="H69" i="42"/>
  <c r="E69" i="42"/>
  <c r="D69" i="42"/>
  <c r="C69" i="42"/>
  <c r="U64" i="42"/>
  <c r="R64" i="42"/>
  <c r="P64" i="42"/>
  <c r="M64" i="42"/>
  <c r="L64" i="42"/>
  <c r="K64" i="42"/>
  <c r="J64" i="42"/>
  <c r="I64" i="42"/>
  <c r="H64" i="42"/>
  <c r="E64" i="42"/>
  <c r="D64" i="42"/>
  <c r="C64" i="42"/>
  <c r="U59" i="42"/>
  <c r="R59" i="42"/>
  <c r="P59" i="42"/>
  <c r="P86" i="42" s="1"/>
  <c r="P88" i="42" s="1"/>
  <c r="M59" i="42"/>
  <c r="M86" i="42" s="1"/>
  <c r="M88" i="42" s="1"/>
  <c r="L59" i="42"/>
  <c r="K59" i="42"/>
  <c r="J59" i="42"/>
  <c r="I59" i="42"/>
  <c r="H59" i="42"/>
  <c r="E59" i="42"/>
  <c r="D59" i="42"/>
  <c r="D86" i="42" s="1"/>
  <c r="D88" i="42" s="1"/>
  <c r="C59" i="42"/>
  <c r="C86" i="42" s="1"/>
  <c r="C88" i="42" s="1"/>
  <c r="U55" i="42"/>
  <c r="U86" i="42" s="1"/>
  <c r="R55" i="42"/>
  <c r="R86" i="42" s="1"/>
  <c r="P55" i="42"/>
  <c r="M55" i="42"/>
  <c r="L55" i="42"/>
  <c r="L86" i="42" s="1"/>
  <c r="K55" i="42"/>
  <c r="K86" i="42" s="1"/>
  <c r="J55" i="42"/>
  <c r="J86" i="42" s="1"/>
  <c r="I55" i="42"/>
  <c r="I86" i="42" s="1"/>
  <c r="H55" i="42"/>
  <c r="H86" i="42" s="1"/>
  <c r="E55" i="42"/>
  <c r="E86" i="42" s="1"/>
  <c r="D55" i="42"/>
  <c r="C55" i="42"/>
  <c r="U50" i="42"/>
  <c r="R50" i="42"/>
  <c r="P50" i="42"/>
  <c r="M50" i="42"/>
  <c r="L50" i="42"/>
  <c r="K50" i="42"/>
  <c r="J50" i="42"/>
  <c r="I50" i="42"/>
  <c r="H50" i="42"/>
  <c r="E50" i="42"/>
  <c r="D50" i="42"/>
  <c r="C50" i="42"/>
  <c r="U47" i="42"/>
  <c r="R47" i="42"/>
  <c r="P47" i="42"/>
  <c r="M47" i="42"/>
  <c r="L47" i="42"/>
  <c r="K47" i="42"/>
  <c r="J47" i="42"/>
  <c r="I47" i="42"/>
  <c r="H47" i="42"/>
  <c r="E47" i="42"/>
  <c r="D47" i="42"/>
  <c r="C47" i="42"/>
  <c r="U42" i="42"/>
  <c r="R42" i="42"/>
  <c r="P42" i="42"/>
  <c r="M42" i="42"/>
  <c r="L42" i="42"/>
  <c r="K42" i="42"/>
  <c r="J42" i="42"/>
  <c r="I42" i="42"/>
  <c r="H42" i="42"/>
  <c r="E42" i="42"/>
  <c r="D42" i="42"/>
  <c r="C42" i="42"/>
  <c r="U39" i="42"/>
  <c r="R39" i="42"/>
  <c r="P39" i="42"/>
  <c r="M39" i="42"/>
  <c r="L39" i="42"/>
  <c r="K39" i="42"/>
  <c r="J39" i="42"/>
  <c r="I39" i="42"/>
  <c r="H39" i="42"/>
  <c r="E39" i="42"/>
  <c r="D39" i="42"/>
  <c r="C39" i="42"/>
  <c r="U34" i="42"/>
  <c r="R34" i="42"/>
  <c r="P34" i="42"/>
  <c r="M34" i="42"/>
  <c r="L34" i="42"/>
  <c r="K34" i="42"/>
  <c r="J34" i="42"/>
  <c r="I34" i="42"/>
  <c r="H34" i="42"/>
  <c r="E34" i="42"/>
  <c r="D34" i="42"/>
  <c r="C34" i="42"/>
  <c r="U31" i="42"/>
  <c r="R31" i="42"/>
  <c r="P31" i="42"/>
  <c r="M31" i="42"/>
  <c r="L31" i="42"/>
  <c r="K31" i="42"/>
  <c r="J31" i="42"/>
  <c r="I31" i="42"/>
  <c r="H31" i="42"/>
  <c r="E31" i="42"/>
  <c r="D31" i="42"/>
  <c r="C31" i="42"/>
  <c r="U25" i="42"/>
  <c r="P25" i="42"/>
  <c r="M25" i="42"/>
  <c r="L25" i="42"/>
  <c r="K25" i="42"/>
  <c r="J25" i="42"/>
  <c r="I25" i="42"/>
  <c r="H25" i="42"/>
  <c r="E25" i="42"/>
  <c r="D25" i="42"/>
  <c r="C25" i="42"/>
  <c r="U21" i="42"/>
  <c r="R21" i="42"/>
  <c r="R25" i="42" s="1"/>
  <c r="P21" i="42"/>
  <c r="M21" i="42"/>
  <c r="L21" i="42"/>
  <c r="K21" i="42"/>
  <c r="J21" i="42"/>
  <c r="I21" i="42"/>
  <c r="H21" i="42"/>
  <c r="E21" i="42"/>
  <c r="D21" i="42"/>
  <c r="C21" i="42"/>
  <c r="H88" i="42" l="1"/>
  <c r="I87" i="42"/>
  <c r="R88" i="42"/>
  <c r="K87" i="42"/>
  <c r="M87" i="42"/>
  <c r="E88" i="42"/>
  <c r="U88" i="42"/>
  <c r="J87" i="42"/>
  <c r="L87" i="42"/>
  <c r="C87" i="42"/>
  <c r="D87" i="42"/>
  <c r="P87" i="42"/>
  <c r="I88" i="42"/>
  <c r="J88" i="42"/>
  <c r="E87" i="42"/>
  <c r="R87" i="42"/>
  <c r="K88" i="42"/>
  <c r="H87" i="42"/>
  <c r="U87" i="42"/>
  <c r="L88" i="42"/>
  <c r="R86" i="41" l="1"/>
  <c r="E86" i="41"/>
  <c r="U85" i="41"/>
  <c r="R85" i="41"/>
  <c r="R88" i="41" s="1"/>
  <c r="P85" i="41"/>
  <c r="M85" i="41"/>
  <c r="L85" i="41"/>
  <c r="K85" i="41"/>
  <c r="J85" i="41"/>
  <c r="I85" i="41"/>
  <c r="H85" i="41"/>
  <c r="E85" i="41"/>
  <c r="E88" i="41" s="1"/>
  <c r="D85" i="41"/>
  <c r="C85" i="41"/>
  <c r="V84" i="41"/>
  <c r="U84" i="41"/>
  <c r="T84" i="41"/>
  <c r="S84" i="41"/>
  <c r="R84" i="41"/>
  <c r="Q84" i="41"/>
  <c r="P84" i="41"/>
  <c r="M84" i="41"/>
  <c r="L84" i="41"/>
  <c r="K84" i="41"/>
  <c r="J84" i="41"/>
  <c r="I84" i="41"/>
  <c r="H84" i="41"/>
  <c r="E84" i="41"/>
  <c r="D84" i="41"/>
  <c r="C84" i="41"/>
  <c r="V75" i="41"/>
  <c r="U75" i="41"/>
  <c r="T75" i="41"/>
  <c r="S75" i="41"/>
  <c r="R75" i="41"/>
  <c r="Q75" i="41"/>
  <c r="P75" i="41"/>
  <c r="M75" i="41"/>
  <c r="L75" i="41"/>
  <c r="K75" i="41"/>
  <c r="J75" i="41"/>
  <c r="I75" i="41"/>
  <c r="H75" i="41"/>
  <c r="E75" i="41"/>
  <c r="D75" i="41"/>
  <c r="C75" i="41"/>
  <c r="V69" i="41"/>
  <c r="U69" i="41"/>
  <c r="T69" i="41"/>
  <c r="S69" i="41"/>
  <c r="R69" i="41"/>
  <c r="Q69" i="41"/>
  <c r="P69" i="41"/>
  <c r="M69" i="41"/>
  <c r="L69" i="41"/>
  <c r="K69" i="41"/>
  <c r="J69" i="41"/>
  <c r="I69" i="41"/>
  <c r="H69" i="41"/>
  <c r="E69" i="41"/>
  <c r="D69" i="41"/>
  <c r="C69" i="41"/>
  <c r="V64" i="41"/>
  <c r="U64" i="41"/>
  <c r="T64" i="41"/>
  <c r="S64" i="41"/>
  <c r="R64" i="41"/>
  <c r="Q64" i="41"/>
  <c r="P64" i="41"/>
  <c r="M64" i="41"/>
  <c r="L64" i="41"/>
  <c r="K64" i="41"/>
  <c r="J64" i="41"/>
  <c r="I64" i="41"/>
  <c r="H64" i="41"/>
  <c r="E64" i="41"/>
  <c r="D64" i="41"/>
  <c r="C64" i="41"/>
  <c r="V59" i="41"/>
  <c r="U59" i="41"/>
  <c r="T59" i="41"/>
  <c r="S59" i="41"/>
  <c r="R59" i="41"/>
  <c r="Q59" i="41"/>
  <c r="P59" i="41"/>
  <c r="M59" i="41"/>
  <c r="L59" i="41"/>
  <c r="K59" i="41"/>
  <c r="J59" i="41"/>
  <c r="I59" i="41"/>
  <c r="H59" i="41"/>
  <c r="E59" i="41"/>
  <c r="D59" i="41"/>
  <c r="C59" i="41"/>
  <c r="V55" i="41"/>
  <c r="U55" i="41"/>
  <c r="U86" i="41" s="1"/>
  <c r="T55" i="41"/>
  <c r="S55" i="41"/>
  <c r="R55" i="41"/>
  <c r="Q55" i="41"/>
  <c r="P55" i="41"/>
  <c r="P86" i="41" s="1"/>
  <c r="M55" i="41"/>
  <c r="M86" i="41" s="1"/>
  <c r="L55" i="41"/>
  <c r="L86" i="41" s="1"/>
  <c r="K55" i="41"/>
  <c r="K86" i="41" s="1"/>
  <c r="J55" i="41"/>
  <c r="J86" i="41" s="1"/>
  <c r="I55" i="41"/>
  <c r="I86" i="41" s="1"/>
  <c r="H55" i="41"/>
  <c r="H86" i="41" s="1"/>
  <c r="E55" i="41"/>
  <c r="D55" i="41"/>
  <c r="D86" i="41" s="1"/>
  <c r="C55" i="41"/>
  <c r="C86" i="41" s="1"/>
  <c r="U50" i="41"/>
  <c r="R50" i="41"/>
  <c r="P50" i="41"/>
  <c r="M50" i="41"/>
  <c r="L50" i="41"/>
  <c r="K50" i="41"/>
  <c r="J50" i="41"/>
  <c r="I50" i="41"/>
  <c r="H50" i="41"/>
  <c r="E50" i="41"/>
  <c r="D50" i="41"/>
  <c r="C50" i="41"/>
  <c r="U47" i="41"/>
  <c r="R47" i="41"/>
  <c r="P47" i="41"/>
  <c r="M47" i="41"/>
  <c r="L47" i="41"/>
  <c r="K47" i="41"/>
  <c r="J47" i="41"/>
  <c r="I47" i="41"/>
  <c r="H47" i="41"/>
  <c r="E47" i="41"/>
  <c r="D47" i="41"/>
  <c r="C47" i="41"/>
  <c r="L88" i="41" l="1"/>
  <c r="K87" i="41"/>
  <c r="M88" i="41"/>
  <c r="D88" i="41"/>
  <c r="P88" i="41"/>
  <c r="I87" i="41"/>
  <c r="C88" i="41"/>
  <c r="H87" i="41"/>
  <c r="U87" i="41"/>
  <c r="J87" i="41"/>
  <c r="L87" i="41"/>
  <c r="H88" i="41"/>
  <c r="U88" i="41"/>
  <c r="C87" i="41"/>
  <c r="M87" i="41"/>
  <c r="I88" i="41"/>
  <c r="D87" i="41"/>
  <c r="P87" i="41"/>
  <c r="J88" i="41"/>
  <c r="K88" i="41"/>
  <c r="E87" i="41"/>
  <c r="R87" i="41"/>
  <c r="K86" i="40" l="1"/>
  <c r="I86" i="40"/>
  <c r="I88" i="40" s="1"/>
  <c r="E86" i="40"/>
  <c r="U85" i="40"/>
  <c r="R85" i="40"/>
  <c r="P85" i="40"/>
  <c r="M85" i="40"/>
  <c r="M88" i="40" s="1"/>
  <c r="L85" i="40"/>
  <c r="K85" i="40"/>
  <c r="K87" i="40" s="1"/>
  <c r="J85" i="40"/>
  <c r="I85" i="40"/>
  <c r="I87" i="40" s="1"/>
  <c r="H85" i="40"/>
  <c r="E85" i="40"/>
  <c r="E88" i="40" s="1"/>
  <c r="D85" i="40"/>
  <c r="C85" i="40"/>
  <c r="V84" i="40"/>
  <c r="U84" i="40"/>
  <c r="Q84" i="40"/>
  <c r="P84" i="40"/>
  <c r="M84" i="40"/>
  <c r="L84" i="40"/>
  <c r="K84" i="40"/>
  <c r="J84" i="40"/>
  <c r="I84" i="40"/>
  <c r="H84" i="40"/>
  <c r="E84" i="40"/>
  <c r="D84" i="40"/>
  <c r="C84" i="40"/>
  <c r="U75" i="40"/>
  <c r="R75" i="40"/>
  <c r="P75" i="40"/>
  <c r="M75" i="40"/>
  <c r="L75" i="40"/>
  <c r="K75" i="40"/>
  <c r="J75" i="40"/>
  <c r="I75" i="40"/>
  <c r="H75" i="40"/>
  <c r="E75" i="40"/>
  <c r="D75" i="40"/>
  <c r="C75" i="40"/>
  <c r="V69" i="40"/>
  <c r="U69" i="40"/>
  <c r="T69" i="40"/>
  <c r="S69" i="40"/>
  <c r="R69" i="40"/>
  <c r="Q69" i="40"/>
  <c r="P69" i="40"/>
  <c r="M69" i="40"/>
  <c r="L69" i="40"/>
  <c r="K69" i="40"/>
  <c r="J69" i="40"/>
  <c r="I69" i="40"/>
  <c r="H69" i="40"/>
  <c r="E69" i="40"/>
  <c r="D69" i="40"/>
  <c r="C69" i="40"/>
  <c r="V64" i="40"/>
  <c r="U64" i="40"/>
  <c r="T64" i="40"/>
  <c r="S64" i="40"/>
  <c r="R64" i="40"/>
  <c r="Q64" i="40"/>
  <c r="P64" i="40"/>
  <c r="M64" i="40"/>
  <c r="L64" i="40"/>
  <c r="K64" i="40"/>
  <c r="J64" i="40"/>
  <c r="I64" i="40"/>
  <c r="H64" i="40"/>
  <c r="E64" i="40"/>
  <c r="D64" i="40"/>
  <c r="C64" i="40"/>
  <c r="V59" i="40"/>
  <c r="U59" i="40"/>
  <c r="T59" i="40"/>
  <c r="S59" i="40"/>
  <c r="R59" i="40"/>
  <c r="Q59" i="40"/>
  <c r="P59" i="40"/>
  <c r="M59" i="40"/>
  <c r="L59" i="40"/>
  <c r="K59" i="40"/>
  <c r="J59" i="40"/>
  <c r="I59" i="40"/>
  <c r="H59" i="40"/>
  <c r="E59" i="40"/>
  <c r="D59" i="40"/>
  <c r="C59" i="40"/>
  <c r="V55" i="40"/>
  <c r="U55" i="40"/>
  <c r="U86" i="40" s="1"/>
  <c r="T55" i="40"/>
  <c r="S55" i="40"/>
  <c r="R55" i="40"/>
  <c r="R86" i="40" s="1"/>
  <c r="Q55" i="40"/>
  <c r="P55" i="40"/>
  <c r="P86" i="40" s="1"/>
  <c r="M55" i="40"/>
  <c r="M86" i="40" s="1"/>
  <c r="L55" i="40"/>
  <c r="L86" i="40" s="1"/>
  <c r="K55" i="40"/>
  <c r="J55" i="40"/>
  <c r="J86" i="40" s="1"/>
  <c r="I55" i="40"/>
  <c r="H55" i="40"/>
  <c r="H86" i="40" s="1"/>
  <c r="E55" i="40"/>
  <c r="D55" i="40"/>
  <c r="D86" i="40" s="1"/>
  <c r="C55" i="40"/>
  <c r="C86" i="40" s="1"/>
  <c r="U50" i="40"/>
  <c r="R50" i="40"/>
  <c r="P50" i="40"/>
  <c r="M50" i="40"/>
  <c r="L50" i="40"/>
  <c r="K50" i="40"/>
  <c r="J50" i="40"/>
  <c r="I50" i="40"/>
  <c r="H50" i="40"/>
  <c r="E50" i="40"/>
  <c r="D50" i="40"/>
  <c r="C50" i="40"/>
  <c r="U47" i="40"/>
  <c r="R47" i="40"/>
  <c r="P47" i="40"/>
  <c r="M47" i="40"/>
  <c r="L47" i="40"/>
  <c r="K47" i="40"/>
  <c r="J47" i="40"/>
  <c r="I47" i="40"/>
  <c r="H47" i="40"/>
  <c r="E47" i="40"/>
  <c r="D47" i="40"/>
  <c r="C47" i="40"/>
  <c r="M42" i="40"/>
  <c r="L42" i="40"/>
  <c r="K42" i="40"/>
  <c r="J42" i="40"/>
  <c r="I42" i="40"/>
  <c r="H42" i="40"/>
  <c r="E42" i="40"/>
  <c r="D42" i="40"/>
  <c r="C42" i="40"/>
  <c r="U39" i="40"/>
  <c r="R39" i="40"/>
  <c r="P39" i="40"/>
  <c r="M39" i="40"/>
  <c r="L39" i="40"/>
  <c r="K39" i="40"/>
  <c r="J39" i="40"/>
  <c r="I39" i="40"/>
  <c r="H39" i="40"/>
  <c r="E39" i="40"/>
  <c r="D39" i="40"/>
  <c r="C39" i="40"/>
  <c r="M34" i="40"/>
  <c r="L34" i="40"/>
  <c r="K34" i="40"/>
  <c r="J34" i="40"/>
  <c r="I34" i="40"/>
  <c r="H34" i="40"/>
  <c r="E34" i="40"/>
  <c r="D34" i="40"/>
  <c r="C34" i="40"/>
  <c r="M31" i="40"/>
  <c r="L31" i="40"/>
  <c r="K31" i="40"/>
  <c r="J31" i="40"/>
  <c r="I31" i="40"/>
  <c r="H31" i="40"/>
  <c r="E31" i="40"/>
  <c r="D31" i="40"/>
  <c r="C31" i="40"/>
  <c r="U25" i="40"/>
  <c r="R25" i="40"/>
  <c r="P25" i="40"/>
  <c r="M25" i="40"/>
  <c r="L25" i="40"/>
  <c r="K25" i="40"/>
  <c r="J25" i="40"/>
  <c r="I25" i="40"/>
  <c r="H25" i="40"/>
  <c r="E25" i="40"/>
  <c r="D25" i="40"/>
  <c r="C25" i="40"/>
  <c r="L87" i="40" l="1"/>
  <c r="D88" i="40"/>
  <c r="R88" i="40"/>
  <c r="J87" i="40"/>
  <c r="C88" i="40"/>
  <c r="P88" i="40"/>
  <c r="H88" i="40"/>
  <c r="U88" i="40"/>
  <c r="C87" i="40"/>
  <c r="M87" i="40"/>
  <c r="D87" i="40"/>
  <c r="P87" i="40"/>
  <c r="J88" i="40"/>
  <c r="E87" i="40"/>
  <c r="R87" i="40"/>
  <c r="K88" i="40"/>
  <c r="H87" i="40"/>
  <c r="U87" i="40"/>
  <c r="L88" i="40"/>
  <c r="K86" i="39" l="1"/>
  <c r="E86" i="39"/>
  <c r="U85" i="39"/>
  <c r="R85" i="39"/>
  <c r="P85" i="39"/>
  <c r="M85" i="39"/>
  <c r="M88" i="39" s="1"/>
  <c r="L85" i="39"/>
  <c r="L87" i="39" s="1"/>
  <c r="K85" i="39"/>
  <c r="K87" i="39" s="1"/>
  <c r="J85" i="39"/>
  <c r="I85" i="39"/>
  <c r="I87" i="39" s="1"/>
  <c r="H85" i="39"/>
  <c r="E85" i="39"/>
  <c r="E88" i="39" s="1"/>
  <c r="D85" i="39"/>
  <c r="C85" i="39"/>
  <c r="C88" i="39" s="1"/>
  <c r="V84" i="39"/>
  <c r="U84" i="39"/>
  <c r="Q84" i="39"/>
  <c r="P84" i="39"/>
  <c r="M84" i="39"/>
  <c r="L84" i="39"/>
  <c r="K84" i="39"/>
  <c r="J84" i="39"/>
  <c r="I84" i="39"/>
  <c r="H84" i="39"/>
  <c r="E84" i="39"/>
  <c r="D84" i="39"/>
  <c r="C84" i="39"/>
  <c r="U75" i="39"/>
  <c r="R75" i="39"/>
  <c r="P75" i="39"/>
  <c r="M75" i="39"/>
  <c r="L75" i="39"/>
  <c r="K75" i="39"/>
  <c r="J75" i="39"/>
  <c r="I75" i="39"/>
  <c r="H75" i="39"/>
  <c r="E75" i="39"/>
  <c r="D75" i="39"/>
  <c r="C75" i="39"/>
  <c r="U69" i="39"/>
  <c r="R69" i="39"/>
  <c r="P69" i="39"/>
  <c r="M69" i="39"/>
  <c r="L69" i="39"/>
  <c r="K69" i="39"/>
  <c r="J69" i="39"/>
  <c r="I69" i="39"/>
  <c r="H69" i="39"/>
  <c r="E69" i="39"/>
  <c r="D69" i="39"/>
  <c r="C69" i="39"/>
  <c r="U64" i="39"/>
  <c r="R64" i="39"/>
  <c r="P64" i="39"/>
  <c r="M64" i="39"/>
  <c r="L64" i="39"/>
  <c r="K64" i="39"/>
  <c r="J64" i="39"/>
  <c r="I64" i="39"/>
  <c r="H64" i="39"/>
  <c r="E64" i="39"/>
  <c r="D64" i="39"/>
  <c r="C64" i="39"/>
  <c r="U59" i="39"/>
  <c r="U86" i="39" s="1"/>
  <c r="R59" i="39"/>
  <c r="P59" i="39"/>
  <c r="M59" i="39"/>
  <c r="L59" i="39"/>
  <c r="K59" i="39"/>
  <c r="J59" i="39"/>
  <c r="I59" i="39"/>
  <c r="H59" i="39"/>
  <c r="E59" i="39"/>
  <c r="D59" i="39"/>
  <c r="C59" i="39"/>
  <c r="V55" i="39"/>
  <c r="U55" i="39"/>
  <c r="T55" i="39"/>
  <c r="S55" i="39"/>
  <c r="R55" i="39"/>
  <c r="R86" i="39" s="1"/>
  <c r="Q55" i="39"/>
  <c r="P55" i="39"/>
  <c r="P86" i="39" s="1"/>
  <c r="M55" i="39"/>
  <c r="M86" i="39" s="1"/>
  <c r="L55" i="39"/>
  <c r="L86" i="39" s="1"/>
  <c r="K55" i="39"/>
  <c r="J55" i="39"/>
  <c r="J86" i="39" s="1"/>
  <c r="I55" i="39"/>
  <c r="I86" i="39" s="1"/>
  <c r="H55" i="39"/>
  <c r="H86" i="39" s="1"/>
  <c r="E55" i="39"/>
  <c r="D55" i="39"/>
  <c r="D86" i="39" s="1"/>
  <c r="C55" i="39"/>
  <c r="C86" i="39" s="1"/>
  <c r="U50" i="39"/>
  <c r="R50" i="39"/>
  <c r="P50" i="39"/>
  <c r="M50" i="39"/>
  <c r="L50" i="39"/>
  <c r="K50" i="39"/>
  <c r="J50" i="39"/>
  <c r="I50" i="39"/>
  <c r="H50" i="39"/>
  <c r="E50" i="39"/>
  <c r="D50" i="39"/>
  <c r="C50" i="39"/>
  <c r="U47" i="39"/>
  <c r="R47" i="39"/>
  <c r="P47" i="39"/>
  <c r="M47" i="39"/>
  <c r="L47" i="39"/>
  <c r="K47" i="39"/>
  <c r="J47" i="39"/>
  <c r="I47" i="39"/>
  <c r="H47" i="39"/>
  <c r="E47" i="39"/>
  <c r="D47" i="39"/>
  <c r="C47" i="39"/>
  <c r="M42" i="39"/>
  <c r="L42" i="39"/>
  <c r="K42" i="39"/>
  <c r="J42" i="39"/>
  <c r="I42" i="39"/>
  <c r="H42" i="39"/>
  <c r="E42" i="39"/>
  <c r="D42" i="39"/>
  <c r="C42" i="39"/>
  <c r="U39" i="39"/>
  <c r="R39" i="39"/>
  <c r="P39" i="39"/>
  <c r="M39" i="39"/>
  <c r="L39" i="39"/>
  <c r="K39" i="39"/>
  <c r="J39" i="39"/>
  <c r="I39" i="39"/>
  <c r="H39" i="39"/>
  <c r="E39" i="39"/>
  <c r="D39" i="39"/>
  <c r="C39" i="39"/>
  <c r="M34" i="39"/>
  <c r="L34" i="39"/>
  <c r="K34" i="39"/>
  <c r="J34" i="39"/>
  <c r="I34" i="39"/>
  <c r="H34" i="39"/>
  <c r="E34" i="39"/>
  <c r="D34" i="39"/>
  <c r="C34" i="39"/>
  <c r="U31" i="39"/>
  <c r="R31" i="39"/>
  <c r="P31" i="39"/>
  <c r="M31" i="39"/>
  <c r="L31" i="39"/>
  <c r="K31" i="39"/>
  <c r="J31" i="39"/>
  <c r="I31" i="39"/>
  <c r="H31" i="39"/>
  <c r="E31" i="39"/>
  <c r="D31" i="39"/>
  <c r="C31" i="39"/>
  <c r="U25" i="39"/>
  <c r="R25" i="39"/>
  <c r="P25" i="39"/>
  <c r="M25" i="39"/>
  <c r="L25" i="39"/>
  <c r="K25" i="39"/>
  <c r="J25" i="39"/>
  <c r="I25" i="39"/>
  <c r="H25" i="39"/>
  <c r="E25" i="39"/>
  <c r="D25" i="39"/>
  <c r="C25" i="39"/>
  <c r="U21" i="39"/>
  <c r="R21" i="39"/>
  <c r="P21" i="39"/>
  <c r="M21" i="39"/>
  <c r="L21" i="39"/>
  <c r="K21" i="39"/>
  <c r="J21" i="39"/>
  <c r="I21" i="39"/>
  <c r="H21" i="39"/>
  <c r="E21" i="39"/>
  <c r="D21" i="39"/>
  <c r="C21" i="39"/>
  <c r="D88" i="39" l="1"/>
  <c r="P88" i="39"/>
  <c r="R88" i="39"/>
  <c r="H87" i="39"/>
  <c r="U88" i="39"/>
  <c r="J87" i="39"/>
  <c r="H88" i="39"/>
  <c r="C87" i="39"/>
  <c r="M87" i="39"/>
  <c r="I88" i="39"/>
  <c r="D87" i="39"/>
  <c r="P87" i="39"/>
  <c r="J88" i="39"/>
  <c r="E87" i="39"/>
  <c r="R87" i="39"/>
  <c r="K88" i="39"/>
  <c r="U87" i="39"/>
  <c r="L88" i="39"/>
  <c r="N10" i="33" l="1"/>
  <c r="N11" i="33"/>
  <c r="N12" i="33"/>
  <c r="N13" i="33"/>
  <c r="N14" i="33"/>
  <c r="N15" i="33"/>
  <c r="N16" i="33"/>
  <c r="N17" i="33"/>
  <c r="N18" i="33"/>
  <c r="N19" i="33"/>
  <c r="N20" i="33"/>
  <c r="N21" i="33"/>
  <c r="N22" i="33"/>
  <c r="N23" i="33"/>
  <c r="N24" i="33"/>
  <c r="N25" i="33"/>
  <c r="N26" i="33"/>
  <c r="N27" i="33"/>
  <c r="N28" i="33"/>
  <c r="N29" i="33"/>
  <c r="N30" i="33"/>
  <c r="N31" i="33"/>
  <c r="N32" i="33"/>
  <c r="N33" i="33"/>
  <c r="N34" i="33"/>
  <c r="N35" i="33"/>
  <c r="N36" i="33"/>
  <c r="N37" i="33"/>
  <c r="N38" i="33"/>
  <c r="N39" i="33"/>
  <c r="N40" i="33"/>
  <c r="N41" i="33"/>
  <c r="N42" i="33"/>
  <c r="N43" i="33"/>
  <c r="N44" i="33"/>
  <c r="N45" i="33"/>
  <c r="N46" i="33"/>
  <c r="N47" i="33"/>
  <c r="N48" i="33"/>
  <c r="N49" i="33"/>
  <c r="N50" i="33"/>
  <c r="N51" i="33"/>
  <c r="N53" i="33"/>
  <c r="N54" i="33"/>
  <c r="N55" i="33"/>
  <c r="N57" i="33"/>
  <c r="N58" i="33"/>
  <c r="N59" i="33"/>
  <c r="N60" i="33"/>
  <c r="N62" i="33"/>
  <c r="N63" i="33"/>
  <c r="N64" i="33"/>
  <c r="N65" i="33"/>
  <c r="N67" i="33"/>
  <c r="N9" i="33"/>
  <c r="M10" i="33"/>
  <c r="M11" i="33"/>
  <c r="M12" i="33"/>
  <c r="M13" i="33"/>
  <c r="M14" i="33"/>
  <c r="M15" i="33"/>
  <c r="M16" i="33"/>
  <c r="M17" i="33"/>
  <c r="M18" i="33"/>
  <c r="M19" i="33"/>
  <c r="M20" i="33"/>
  <c r="M21" i="33"/>
  <c r="M22" i="33"/>
  <c r="M23" i="33"/>
  <c r="M24" i="33"/>
  <c r="M25" i="33"/>
  <c r="M26" i="33"/>
  <c r="M27" i="33"/>
  <c r="M28" i="33"/>
  <c r="M29" i="33"/>
  <c r="M30" i="33"/>
  <c r="M31" i="33"/>
  <c r="M32" i="33"/>
  <c r="M33" i="33"/>
  <c r="M34" i="33"/>
  <c r="M35" i="33"/>
  <c r="M36" i="33"/>
  <c r="M37" i="33"/>
  <c r="M38" i="33"/>
  <c r="M39" i="33"/>
  <c r="M40" i="33"/>
  <c r="M41" i="33"/>
  <c r="M42" i="33"/>
  <c r="M43" i="33"/>
  <c r="M44" i="33"/>
  <c r="M45" i="33"/>
  <c r="M46" i="33"/>
  <c r="M47" i="33"/>
  <c r="M48" i="33"/>
  <c r="M49" i="33"/>
  <c r="M50" i="33"/>
  <c r="M51" i="33"/>
  <c r="M53" i="33"/>
  <c r="M54" i="33"/>
  <c r="M55" i="33"/>
  <c r="M57" i="33"/>
  <c r="M58" i="33"/>
  <c r="M59" i="33"/>
  <c r="M60" i="33"/>
  <c r="M62" i="33"/>
  <c r="M63" i="33"/>
  <c r="M64" i="33"/>
  <c r="M65" i="33"/>
  <c r="M67" i="33"/>
  <c r="M9" i="33"/>
  <c r="L10" i="33"/>
  <c r="L11" i="33"/>
  <c r="L12" i="33"/>
  <c r="L13" i="33"/>
  <c r="L14" i="33"/>
  <c r="L15" i="33"/>
  <c r="L16" i="33"/>
  <c r="L17" i="33"/>
  <c r="L19" i="33"/>
  <c r="L20" i="33"/>
  <c r="L21" i="33"/>
  <c r="L23" i="33"/>
  <c r="L24" i="33"/>
  <c r="L25" i="33"/>
  <c r="L26" i="33"/>
  <c r="L27" i="33"/>
  <c r="L29" i="33"/>
  <c r="L30" i="33"/>
  <c r="L32" i="33"/>
  <c r="L33" i="33"/>
  <c r="L34" i="33"/>
  <c r="L35" i="33"/>
  <c r="L37" i="33"/>
  <c r="L38" i="33"/>
  <c r="L40" i="33"/>
  <c r="L41" i="33"/>
  <c r="L42" i="33"/>
  <c r="L43" i="33"/>
  <c r="L45" i="33"/>
  <c r="L46" i="33"/>
  <c r="L48" i="33"/>
  <c r="L49" i="33"/>
  <c r="L50" i="33"/>
  <c r="L51" i="33"/>
  <c r="L53" i="33"/>
  <c r="L54" i="33"/>
  <c r="L55" i="33"/>
  <c r="L57" i="33"/>
  <c r="L58" i="33"/>
  <c r="L59" i="33"/>
  <c r="L60" i="33"/>
  <c r="L62" i="33"/>
  <c r="L63" i="33"/>
  <c r="L64" i="33"/>
  <c r="L65" i="33"/>
  <c r="L67" i="33"/>
  <c r="L9" i="33"/>
  <c r="U84" i="27" l="1"/>
  <c r="R84" i="27"/>
  <c r="P84" i="27"/>
  <c r="U42" i="27"/>
  <c r="R42" i="27"/>
  <c r="P42" i="27"/>
  <c r="U34" i="27"/>
  <c r="R34" i="27"/>
  <c r="L31" i="33" s="1"/>
  <c r="P34" i="27"/>
  <c r="U85" i="27"/>
  <c r="R85" i="27"/>
  <c r="P85" i="27"/>
  <c r="U75" i="27"/>
  <c r="R75" i="27"/>
  <c r="P75" i="27"/>
  <c r="U69" i="27"/>
  <c r="R69" i="27"/>
  <c r="P69" i="27"/>
  <c r="U64" i="27"/>
  <c r="R64" i="27"/>
  <c r="P64" i="27"/>
  <c r="U59" i="27"/>
  <c r="R59" i="27"/>
  <c r="P59" i="27"/>
  <c r="U55" i="27"/>
  <c r="R55" i="27"/>
  <c r="P55" i="27"/>
  <c r="U50" i="27"/>
  <c r="R50" i="27"/>
  <c r="P50" i="27"/>
  <c r="U47" i="27"/>
  <c r="R47" i="27"/>
  <c r="P47" i="27"/>
  <c r="U39" i="27"/>
  <c r="R39" i="27"/>
  <c r="P39" i="27"/>
  <c r="U31" i="27"/>
  <c r="R31" i="27"/>
  <c r="P31" i="27"/>
  <c r="U25" i="27"/>
  <c r="P25" i="27"/>
  <c r="U21" i="27"/>
  <c r="R21" i="27"/>
  <c r="R25" i="27" s="1"/>
  <c r="P21" i="27"/>
  <c r="U86" i="27" l="1"/>
  <c r="U87" i="27" s="1"/>
  <c r="L39" i="33"/>
  <c r="L28" i="33"/>
  <c r="R86" i="27"/>
  <c r="R88" i="27" s="1"/>
  <c r="P86" i="27"/>
  <c r="P87" i="27" s="1"/>
  <c r="U21" i="31"/>
  <c r="R21" i="31"/>
  <c r="P21" i="31"/>
  <c r="U69" i="31"/>
  <c r="R69" i="31"/>
  <c r="P69" i="31"/>
  <c r="U85" i="31"/>
  <c r="R85" i="31"/>
  <c r="P85" i="31"/>
  <c r="V84" i="31"/>
  <c r="U84" i="31"/>
  <c r="Q84" i="31"/>
  <c r="P84" i="31"/>
  <c r="U75" i="31"/>
  <c r="R75" i="31"/>
  <c r="P75" i="31"/>
  <c r="V64" i="31"/>
  <c r="U64" i="31"/>
  <c r="T64" i="31"/>
  <c r="S64" i="31"/>
  <c r="R64" i="31"/>
  <c r="Q64" i="31"/>
  <c r="P64" i="31"/>
  <c r="V59" i="31"/>
  <c r="U59" i="31"/>
  <c r="T59" i="31"/>
  <c r="S59" i="31"/>
  <c r="R59" i="31"/>
  <c r="Q59" i="31"/>
  <c r="P59" i="31"/>
  <c r="V55" i="31"/>
  <c r="U55" i="31"/>
  <c r="T55" i="31"/>
  <c r="S55" i="31"/>
  <c r="R55" i="31"/>
  <c r="Q55" i="31"/>
  <c r="P55" i="31"/>
  <c r="U50" i="31"/>
  <c r="R50" i="31"/>
  <c r="P50" i="31"/>
  <c r="U47" i="31"/>
  <c r="R47" i="31"/>
  <c r="P47" i="31"/>
  <c r="U39" i="31"/>
  <c r="R39" i="31"/>
  <c r="P39" i="31"/>
  <c r="U25" i="31"/>
  <c r="P25" i="31"/>
  <c r="L36" i="33"/>
  <c r="U88" i="27" l="1"/>
  <c r="R87" i="27"/>
  <c r="P88" i="27"/>
  <c r="P86" i="31"/>
  <c r="P88" i="31" s="1"/>
  <c r="R86" i="31"/>
  <c r="R87" i="31" s="1"/>
  <c r="R25" i="31"/>
  <c r="L18" i="33"/>
  <c r="L22" i="33"/>
  <c r="U86" i="31"/>
  <c r="U88" i="31" s="1"/>
  <c r="N66" i="33"/>
  <c r="L66" i="33"/>
  <c r="N61" i="33"/>
  <c r="N56" i="33"/>
  <c r="N52" i="33"/>
  <c r="L47" i="33"/>
  <c r="L44" i="33"/>
  <c r="P87" i="31" l="1"/>
  <c r="R88" i="31"/>
  <c r="L61" i="33"/>
  <c r="L56" i="33"/>
  <c r="M66" i="33"/>
  <c r="M61" i="33"/>
  <c r="M56" i="33"/>
  <c r="U87" i="31"/>
  <c r="L52" i="33"/>
  <c r="M52" i="33"/>
  <c r="N68" i="33"/>
  <c r="B9" i="33"/>
  <c r="B11" i="33"/>
  <c r="L68" i="33" l="1"/>
  <c r="M68" i="33"/>
  <c r="B59" i="33" l="1"/>
  <c r="D59" i="33"/>
  <c r="F59" i="33"/>
  <c r="C59" i="33"/>
  <c r="E59" i="33"/>
  <c r="G59" i="33"/>
  <c r="B60" i="33"/>
  <c r="D60" i="33"/>
  <c r="F60" i="33"/>
  <c r="C60" i="33"/>
  <c r="E60" i="33"/>
  <c r="G60" i="33"/>
  <c r="B61" i="33"/>
  <c r="D61" i="33"/>
  <c r="F61" i="33"/>
  <c r="C61" i="33"/>
  <c r="E61" i="33"/>
  <c r="G61" i="33"/>
  <c r="B62" i="33"/>
  <c r="D62" i="33"/>
  <c r="F62" i="33"/>
  <c r="C62" i="33"/>
  <c r="E62" i="33"/>
  <c r="G62" i="33"/>
  <c r="B63" i="33"/>
  <c r="D63" i="33"/>
  <c r="F63" i="33"/>
  <c r="C63" i="33"/>
  <c r="E63" i="33"/>
  <c r="G63" i="33"/>
  <c r="B64" i="33"/>
  <c r="D64" i="33"/>
  <c r="F64" i="33"/>
  <c r="C64" i="33"/>
  <c r="E64" i="33"/>
  <c r="G64" i="33"/>
  <c r="B65" i="33"/>
  <c r="D65" i="33"/>
  <c r="F65" i="33"/>
  <c r="C65" i="33"/>
  <c r="E65" i="33"/>
  <c r="G65" i="33"/>
  <c r="B58" i="33"/>
  <c r="D58" i="33"/>
  <c r="F58" i="33"/>
  <c r="C58" i="33"/>
  <c r="E58" i="33"/>
  <c r="G58" i="33"/>
  <c r="B52" i="33"/>
  <c r="D52" i="33"/>
  <c r="F52" i="33"/>
  <c r="C52" i="33"/>
  <c r="E52" i="33"/>
  <c r="G52" i="33"/>
  <c r="B53" i="33"/>
  <c r="D53" i="33"/>
  <c r="F53" i="33"/>
  <c r="C53" i="33"/>
  <c r="E53" i="33"/>
  <c r="G53" i="33"/>
  <c r="B54" i="33"/>
  <c r="D54" i="33"/>
  <c r="F54" i="33"/>
  <c r="C54" i="33"/>
  <c r="E54" i="33"/>
  <c r="G54" i="33"/>
  <c r="B55" i="33"/>
  <c r="D55" i="33"/>
  <c r="F55" i="33"/>
  <c r="C55" i="33"/>
  <c r="E55" i="33"/>
  <c r="G55" i="33"/>
  <c r="B51" i="33"/>
  <c r="D51" i="33"/>
  <c r="F51" i="33"/>
  <c r="C51" i="33"/>
  <c r="E51" i="33"/>
  <c r="G51" i="33"/>
  <c r="B48" i="33"/>
  <c r="D48" i="33"/>
  <c r="F48" i="33"/>
  <c r="C48" i="33"/>
  <c r="E48" i="33"/>
  <c r="G48" i="33"/>
  <c r="B49" i="33"/>
  <c r="D49" i="33"/>
  <c r="F49" i="33"/>
  <c r="C49" i="33"/>
  <c r="E49" i="33"/>
  <c r="G49" i="33"/>
  <c r="B50" i="33"/>
  <c r="D50" i="33"/>
  <c r="F50" i="33"/>
  <c r="C50" i="33"/>
  <c r="E50" i="33"/>
  <c r="G50" i="33"/>
  <c r="B47" i="33"/>
  <c r="D47" i="33"/>
  <c r="F47" i="33"/>
  <c r="C47" i="33"/>
  <c r="E47" i="33"/>
  <c r="G47" i="33"/>
  <c r="B40" i="33"/>
  <c r="D40" i="33"/>
  <c r="F40" i="33"/>
  <c r="C40" i="33"/>
  <c r="E40" i="33"/>
  <c r="G40" i="33"/>
  <c r="B41" i="33"/>
  <c r="D41" i="33"/>
  <c r="F41" i="33"/>
  <c r="C41" i="33"/>
  <c r="E41" i="33"/>
  <c r="G41" i="33"/>
  <c r="B42" i="33"/>
  <c r="D42" i="33"/>
  <c r="F42" i="33"/>
  <c r="C42" i="33"/>
  <c r="E42" i="33"/>
  <c r="G42" i="33"/>
  <c r="B39" i="33"/>
  <c r="D39" i="33"/>
  <c r="F39" i="33"/>
  <c r="C39" i="33"/>
  <c r="E39" i="33"/>
  <c r="G39" i="33"/>
  <c r="B37" i="33"/>
  <c r="D37" i="33"/>
  <c r="F37" i="33"/>
  <c r="C37" i="33"/>
  <c r="E37" i="33"/>
  <c r="G37" i="33"/>
  <c r="B38" i="33"/>
  <c r="D38" i="33"/>
  <c r="F38" i="33"/>
  <c r="C38" i="33"/>
  <c r="E38" i="33"/>
  <c r="G38" i="33"/>
  <c r="B36" i="33"/>
  <c r="D36" i="33"/>
  <c r="F36" i="33"/>
  <c r="C36" i="33"/>
  <c r="E36" i="33"/>
  <c r="G36" i="33"/>
  <c r="B29" i="33"/>
  <c r="D29" i="33"/>
  <c r="F29" i="33"/>
  <c r="C29" i="33"/>
  <c r="E29" i="33"/>
  <c r="G29" i="33"/>
  <c r="B30" i="33"/>
  <c r="D30" i="33"/>
  <c r="F30" i="33"/>
  <c r="C30" i="33"/>
  <c r="E30" i="33"/>
  <c r="G30" i="33"/>
  <c r="B31" i="33"/>
  <c r="D31" i="33"/>
  <c r="F31" i="33"/>
  <c r="C31" i="33"/>
  <c r="E31" i="33"/>
  <c r="G31" i="33"/>
  <c r="B28" i="33"/>
  <c r="D28" i="33"/>
  <c r="F28" i="33"/>
  <c r="C28" i="33"/>
  <c r="E28" i="33"/>
  <c r="G28" i="33"/>
  <c r="B25" i="33"/>
  <c r="D25" i="33"/>
  <c r="F25" i="33"/>
  <c r="C25" i="33"/>
  <c r="E25" i="33"/>
  <c r="G25" i="33"/>
  <c r="B21" i="33"/>
  <c r="D21" i="33"/>
  <c r="F21" i="33"/>
  <c r="C21" i="33"/>
  <c r="E21" i="33"/>
  <c r="G21" i="33"/>
  <c r="B22" i="33"/>
  <c r="D22" i="33"/>
  <c r="F22" i="33"/>
  <c r="C22" i="33"/>
  <c r="E22" i="33"/>
  <c r="G22" i="33"/>
  <c r="B23" i="33"/>
  <c r="D23" i="33"/>
  <c r="F23" i="33"/>
  <c r="C23" i="33"/>
  <c r="E23" i="33"/>
  <c r="G23" i="33"/>
  <c r="B24" i="33"/>
  <c r="D24" i="33"/>
  <c r="F24" i="33"/>
  <c r="C24" i="33"/>
  <c r="E24" i="33"/>
  <c r="G24" i="33"/>
  <c r="B20" i="33"/>
  <c r="D20" i="33"/>
  <c r="F20" i="33"/>
  <c r="C20" i="33"/>
  <c r="E20" i="33"/>
  <c r="G20" i="33"/>
  <c r="B67" i="33"/>
  <c r="D67" i="33"/>
  <c r="F67" i="33"/>
  <c r="C67" i="33"/>
  <c r="E67" i="33"/>
  <c r="G67" i="33"/>
  <c r="B19" i="33"/>
  <c r="D19" i="33"/>
  <c r="F19" i="33"/>
  <c r="C19" i="33"/>
  <c r="E19" i="33"/>
  <c r="G19" i="33"/>
  <c r="B18" i="33"/>
  <c r="D18" i="33"/>
  <c r="F18" i="33"/>
  <c r="C18" i="33"/>
  <c r="E18" i="33"/>
  <c r="G18" i="33"/>
  <c r="B56" i="33"/>
  <c r="D56" i="33"/>
  <c r="F56" i="33"/>
  <c r="C56" i="33"/>
  <c r="E56" i="33"/>
  <c r="G56" i="33"/>
  <c r="B57" i="33"/>
  <c r="D57" i="33"/>
  <c r="F57" i="33"/>
  <c r="C57" i="33"/>
  <c r="E57" i="33"/>
  <c r="G57" i="33"/>
  <c r="B17" i="33"/>
  <c r="D17" i="33"/>
  <c r="F17" i="33"/>
  <c r="C17" i="33"/>
  <c r="E17" i="33"/>
  <c r="G17" i="33"/>
  <c r="B66" i="33"/>
  <c r="D66" i="33"/>
  <c r="F66" i="33"/>
  <c r="C66" i="33"/>
  <c r="E66" i="33"/>
  <c r="G66" i="33"/>
  <c r="B16" i="33"/>
  <c r="D16" i="33"/>
  <c r="F16" i="33"/>
  <c r="C16" i="33"/>
  <c r="E16" i="33"/>
  <c r="G16" i="33"/>
  <c r="B32" i="33"/>
  <c r="D32" i="33"/>
  <c r="F32" i="33"/>
  <c r="C32" i="33"/>
  <c r="E32" i="33"/>
  <c r="G32" i="33"/>
  <c r="B33" i="33"/>
  <c r="D33" i="33"/>
  <c r="F33" i="33"/>
  <c r="C33" i="33"/>
  <c r="E33" i="33"/>
  <c r="G33" i="33"/>
  <c r="B34" i="33"/>
  <c r="D34" i="33"/>
  <c r="F34" i="33"/>
  <c r="C34" i="33"/>
  <c r="E34" i="33"/>
  <c r="G34" i="33"/>
  <c r="B35" i="33"/>
  <c r="D35" i="33"/>
  <c r="F35" i="33"/>
  <c r="C35" i="33"/>
  <c r="E35" i="33"/>
  <c r="G35" i="33"/>
  <c r="B15" i="33"/>
  <c r="D15" i="33"/>
  <c r="F15" i="33"/>
  <c r="C15" i="33"/>
  <c r="E15" i="33"/>
  <c r="G15" i="33"/>
  <c r="B26" i="33"/>
  <c r="D26" i="33"/>
  <c r="F26" i="33"/>
  <c r="C26" i="33"/>
  <c r="E26" i="33"/>
  <c r="G26" i="33"/>
  <c r="B27" i="33"/>
  <c r="D27" i="33"/>
  <c r="F27" i="33"/>
  <c r="C27" i="33"/>
  <c r="E27" i="33"/>
  <c r="G27" i="33"/>
  <c r="B14" i="33"/>
  <c r="D14" i="33"/>
  <c r="F14" i="33"/>
  <c r="C14" i="33"/>
  <c r="E14" i="33"/>
  <c r="G14" i="33"/>
  <c r="B10" i="33"/>
  <c r="D10" i="33"/>
  <c r="F10" i="33"/>
  <c r="C10" i="33"/>
  <c r="E10" i="33"/>
  <c r="G10" i="33"/>
  <c r="D11" i="33"/>
  <c r="H11" i="33" s="1"/>
  <c r="F11" i="33"/>
  <c r="C11" i="33"/>
  <c r="E11" i="33"/>
  <c r="G11" i="33"/>
  <c r="B12" i="33"/>
  <c r="D12" i="33"/>
  <c r="F12" i="33"/>
  <c r="C12" i="33"/>
  <c r="E12" i="33"/>
  <c r="G12" i="33"/>
  <c r="B13" i="33"/>
  <c r="D13" i="33"/>
  <c r="F13" i="33"/>
  <c r="C13" i="33"/>
  <c r="E13" i="33"/>
  <c r="G13" i="33"/>
  <c r="B43" i="33"/>
  <c r="D43" i="33"/>
  <c r="F43" i="33"/>
  <c r="C43" i="33"/>
  <c r="E43" i="33"/>
  <c r="G43" i="33"/>
  <c r="B44" i="33"/>
  <c r="D44" i="33"/>
  <c r="F44" i="33"/>
  <c r="C44" i="33"/>
  <c r="E44" i="33"/>
  <c r="G44" i="33"/>
  <c r="B45" i="33"/>
  <c r="D45" i="33"/>
  <c r="F45" i="33"/>
  <c r="C45" i="33"/>
  <c r="E45" i="33"/>
  <c r="G45" i="33"/>
  <c r="B46" i="33"/>
  <c r="D46" i="33"/>
  <c r="F46" i="33"/>
  <c r="C46" i="33"/>
  <c r="E46" i="33"/>
  <c r="G46" i="33"/>
  <c r="D9" i="33"/>
  <c r="F9" i="33"/>
  <c r="C9" i="33"/>
  <c r="E9" i="33"/>
  <c r="G9" i="33"/>
  <c r="K15" i="33" l="1"/>
  <c r="J34" i="33"/>
  <c r="H33" i="33"/>
  <c r="J19" i="33"/>
  <c r="H42" i="33"/>
  <c r="K42" i="33"/>
  <c r="I41" i="33"/>
  <c r="H50" i="33"/>
  <c r="J58" i="33"/>
  <c r="K62" i="33"/>
  <c r="I61" i="33"/>
  <c r="J59" i="33"/>
  <c r="K31" i="33"/>
  <c r="I30" i="33"/>
  <c r="H38" i="33"/>
  <c r="K41" i="33"/>
  <c r="I40" i="33"/>
  <c r="I47" i="33"/>
  <c r="J50" i="33"/>
  <c r="H49" i="33"/>
  <c r="J44" i="33"/>
  <c r="H43" i="33"/>
  <c r="K33" i="33"/>
  <c r="I16" i="33"/>
  <c r="J66" i="33"/>
  <c r="I31" i="33"/>
  <c r="J29" i="33"/>
  <c r="J36" i="33"/>
  <c r="K34" i="33"/>
  <c r="I33" i="33"/>
  <c r="H66" i="33"/>
  <c r="K19" i="33"/>
  <c r="K63" i="33"/>
  <c r="I62" i="33"/>
  <c r="J60" i="33"/>
  <c r="H59" i="33"/>
  <c r="J33" i="33"/>
  <c r="H32" i="33"/>
  <c r="H16" i="33"/>
  <c r="H67" i="33"/>
  <c r="H31" i="33"/>
  <c r="K38" i="33"/>
  <c r="I37" i="33"/>
  <c r="I39" i="33"/>
  <c r="J42" i="33"/>
  <c r="H41" i="33"/>
  <c r="K65" i="33"/>
  <c r="J62" i="33"/>
  <c r="H61" i="33"/>
  <c r="K26" i="33"/>
  <c r="I15" i="33"/>
  <c r="J35" i="33"/>
  <c r="H34" i="33"/>
  <c r="K66" i="33"/>
  <c r="J37" i="33"/>
  <c r="J39" i="33"/>
  <c r="J48" i="33"/>
  <c r="K52" i="33"/>
  <c r="K58" i="33"/>
  <c r="J64" i="33"/>
  <c r="H63" i="33"/>
  <c r="K59" i="33"/>
  <c r="H35" i="33"/>
  <c r="I66" i="33"/>
  <c r="K30" i="33"/>
  <c r="I29" i="33"/>
  <c r="I36" i="33"/>
  <c r="J38" i="33"/>
  <c r="H37" i="33"/>
  <c r="K40" i="33"/>
  <c r="K47" i="33"/>
  <c r="J49" i="33"/>
  <c r="H48" i="33"/>
  <c r="I52" i="33"/>
  <c r="I58" i="33"/>
  <c r="J65" i="33"/>
  <c r="H64" i="33"/>
  <c r="K60" i="33"/>
  <c r="I59" i="33"/>
  <c r="J46" i="33"/>
  <c r="H45" i="33"/>
  <c r="K12" i="33"/>
  <c r="J10" i="33"/>
  <c r="J32" i="33"/>
  <c r="J16" i="33"/>
  <c r="I19" i="33"/>
  <c r="J67" i="33"/>
  <c r="I28" i="33"/>
  <c r="J31" i="33"/>
  <c r="H30" i="33"/>
  <c r="K37" i="33"/>
  <c r="K39" i="33"/>
  <c r="J41" i="33"/>
  <c r="H40" i="33"/>
  <c r="H47" i="33"/>
  <c r="K48" i="33"/>
  <c r="K64" i="33"/>
  <c r="I63" i="33"/>
  <c r="J61" i="33"/>
  <c r="H60" i="33"/>
  <c r="K21" i="33"/>
  <c r="I38" i="33"/>
  <c r="K50" i="33"/>
  <c r="I51" i="33"/>
  <c r="I65" i="33"/>
  <c r="J63" i="33"/>
  <c r="I57" i="33"/>
  <c r="J18" i="33"/>
  <c r="H28" i="33"/>
  <c r="K29" i="33"/>
  <c r="J28" i="33"/>
  <c r="I49" i="33"/>
  <c r="H62" i="33"/>
  <c r="K36" i="33"/>
  <c r="I50" i="33"/>
  <c r="H39" i="33"/>
  <c r="H65" i="33"/>
  <c r="K61" i="33"/>
  <c r="I60" i="33"/>
  <c r="I32" i="33"/>
  <c r="I67" i="33"/>
  <c r="K28" i="33"/>
  <c r="J30" i="33"/>
  <c r="H29" i="33"/>
  <c r="H36" i="33"/>
  <c r="I42" i="33"/>
  <c r="J40" i="33"/>
  <c r="J47" i="33"/>
  <c r="H58" i="33"/>
  <c r="K35" i="33"/>
  <c r="I35" i="33"/>
  <c r="K49" i="33"/>
  <c r="I48" i="33"/>
  <c r="I64" i="33"/>
  <c r="H19" i="33"/>
  <c r="K45" i="33"/>
  <c r="I44" i="33"/>
  <c r="J13" i="33"/>
  <c r="K46" i="33"/>
  <c r="I45" i="33"/>
  <c r="J43" i="33"/>
  <c r="H13" i="33"/>
  <c r="K10" i="33"/>
  <c r="J15" i="33"/>
  <c r="K32" i="33"/>
  <c r="K16" i="33"/>
  <c r="K67" i="33"/>
  <c r="H15" i="33"/>
  <c r="I34" i="33"/>
  <c r="K53" i="33"/>
  <c r="K43" i="33"/>
  <c r="I13" i="33"/>
  <c r="K44" i="33"/>
  <c r="I43" i="33"/>
  <c r="J12" i="33"/>
  <c r="J45" i="33"/>
  <c r="J21" i="33"/>
  <c r="H23" i="33"/>
  <c r="K55" i="33"/>
  <c r="I55" i="33"/>
  <c r="J55" i="33"/>
  <c r="H55" i="33"/>
  <c r="H54" i="33"/>
  <c r="J54" i="33"/>
  <c r="I54" i="33"/>
  <c r="K54" i="33"/>
  <c r="I53" i="33"/>
  <c r="J53" i="33"/>
  <c r="H53" i="33"/>
  <c r="H52" i="33"/>
  <c r="J52" i="33"/>
  <c r="K51" i="33"/>
  <c r="J51" i="33"/>
  <c r="H51" i="33"/>
  <c r="K57" i="33"/>
  <c r="J57" i="33"/>
  <c r="H57" i="33"/>
  <c r="K56" i="33"/>
  <c r="I56" i="33"/>
  <c r="J56" i="33"/>
  <c r="H56" i="33"/>
  <c r="K18" i="33"/>
  <c r="I18" i="33"/>
  <c r="H18" i="33"/>
  <c r="K27" i="33"/>
  <c r="I27" i="33"/>
  <c r="J27" i="33"/>
  <c r="H27" i="33"/>
  <c r="I26" i="33"/>
  <c r="J26" i="33"/>
  <c r="H26" i="33"/>
  <c r="K14" i="33"/>
  <c r="I14" i="33"/>
  <c r="J11" i="33"/>
  <c r="K25" i="33"/>
  <c r="I25" i="33"/>
  <c r="J25" i="33"/>
  <c r="H25" i="33"/>
  <c r="I21" i="33"/>
  <c r="H21" i="33"/>
  <c r="K24" i="33"/>
  <c r="I24" i="33"/>
  <c r="J24" i="33"/>
  <c r="H24" i="33"/>
  <c r="K23" i="33"/>
  <c r="I23" i="33"/>
  <c r="J23" i="33"/>
  <c r="K22" i="33"/>
  <c r="I22" i="33"/>
  <c r="J22" i="33"/>
  <c r="H22" i="33"/>
  <c r="K20" i="33"/>
  <c r="I20" i="33"/>
  <c r="J20" i="33"/>
  <c r="H20" i="33"/>
  <c r="K17" i="33"/>
  <c r="I17" i="33"/>
  <c r="J17" i="33"/>
  <c r="H17" i="33"/>
  <c r="B68" i="33"/>
  <c r="H12" i="33"/>
  <c r="I46" i="33"/>
  <c r="I10" i="33"/>
  <c r="H44" i="33"/>
  <c r="G68" i="33"/>
  <c r="K9" i="33"/>
  <c r="F68" i="33"/>
  <c r="H46" i="33"/>
  <c r="K13" i="33"/>
  <c r="I12" i="33"/>
  <c r="H10" i="33"/>
  <c r="J14" i="33"/>
  <c r="H14" i="33"/>
  <c r="I9" i="33"/>
  <c r="C68" i="33"/>
  <c r="J9" i="33"/>
  <c r="D68" i="33"/>
  <c r="H9" i="33"/>
  <c r="K11" i="33"/>
  <c r="I11" i="33"/>
  <c r="E68" i="33"/>
  <c r="H42" i="27"/>
  <c r="K68" i="33" l="1"/>
  <c r="H68" i="33"/>
  <c r="J68" i="33"/>
  <c r="I68" i="33"/>
  <c r="M85" i="31"/>
  <c r="L85" i="31"/>
  <c r="K85" i="31"/>
  <c r="J85" i="31"/>
  <c r="I85" i="31"/>
  <c r="H85" i="31"/>
  <c r="E85" i="31"/>
  <c r="D85" i="31"/>
  <c r="C85" i="31"/>
  <c r="M84" i="31"/>
  <c r="L84" i="31"/>
  <c r="K84" i="31"/>
  <c r="J84" i="31"/>
  <c r="I84" i="31"/>
  <c r="H84" i="31"/>
  <c r="E84" i="31"/>
  <c r="D84" i="31"/>
  <c r="C84" i="31"/>
  <c r="M75" i="31"/>
  <c r="L75" i="31"/>
  <c r="K75" i="31"/>
  <c r="J75" i="31"/>
  <c r="I75" i="31"/>
  <c r="H75" i="31"/>
  <c r="E75" i="31"/>
  <c r="D75" i="31"/>
  <c r="C75" i="31"/>
  <c r="M69" i="31"/>
  <c r="L69" i="31"/>
  <c r="K69" i="31"/>
  <c r="J69" i="31"/>
  <c r="I69" i="31"/>
  <c r="H69" i="31"/>
  <c r="E69" i="31"/>
  <c r="D69" i="31"/>
  <c r="C69" i="31"/>
  <c r="M64" i="31"/>
  <c r="L64" i="31"/>
  <c r="K64" i="31"/>
  <c r="J64" i="31"/>
  <c r="I64" i="31"/>
  <c r="H64" i="31"/>
  <c r="E64" i="31"/>
  <c r="D64" i="31"/>
  <c r="C64" i="31"/>
  <c r="M59" i="31"/>
  <c r="L59" i="31"/>
  <c r="K59" i="31"/>
  <c r="J59" i="31"/>
  <c r="I59" i="31"/>
  <c r="H59" i="31"/>
  <c r="E59" i="31"/>
  <c r="D59" i="31"/>
  <c r="C59" i="31"/>
  <c r="M55" i="31"/>
  <c r="L55" i="31"/>
  <c r="K55" i="31"/>
  <c r="J55" i="31"/>
  <c r="I55" i="31"/>
  <c r="H55" i="31"/>
  <c r="E55" i="31"/>
  <c r="D55" i="31"/>
  <c r="C55" i="31"/>
  <c r="M50" i="31"/>
  <c r="L50" i="31"/>
  <c r="K50" i="31"/>
  <c r="J50" i="31"/>
  <c r="I50" i="31"/>
  <c r="H50" i="31"/>
  <c r="E50" i="31"/>
  <c r="D50" i="31"/>
  <c r="C50" i="31"/>
  <c r="M47" i="31"/>
  <c r="L47" i="31"/>
  <c r="K47" i="31"/>
  <c r="J47" i="31"/>
  <c r="I47" i="31"/>
  <c r="H47" i="31"/>
  <c r="E47" i="31"/>
  <c r="D47" i="31"/>
  <c r="C47" i="31"/>
  <c r="M42" i="31"/>
  <c r="L42" i="31"/>
  <c r="K42" i="31"/>
  <c r="J42" i="31"/>
  <c r="I42" i="31"/>
  <c r="H42" i="31"/>
  <c r="E42" i="31"/>
  <c r="D42" i="31"/>
  <c r="C42" i="31"/>
  <c r="M39" i="31"/>
  <c r="L39" i="31"/>
  <c r="K39" i="31"/>
  <c r="J39" i="31"/>
  <c r="I39" i="31"/>
  <c r="H39" i="31"/>
  <c r="E39" i="31"/>
  <c r="D39" i="31"/>
  <c r="C39" i="31"/>
  <c r="M34" i="31"/>
  <c r="L34" i="31"/>
  <c r="K34" i="31"/>
  <c r="J34" i="31"/>
  <c r="I34" i="31"/>
  <c r="H34" i="31"/>
  <c r="E34" i="31"/>
  <c r="D34" i="31"/>
  <c r="C34" i="31"/>
  <c r="M31" i="31"/>
  <c r="L31" i="31"/>
  <c r="K31" i="31"/>
  <c r="J31" i="31"/>
  <c r="I31" i="31"/>
  <c r="H31" i="31"/>
  <c r="E31" i="31"/>
  <c r="D31" i="31"/>
  <c r="C31" i="31"/>
  <c r="M25" i="31"/>
  <c r="L25" i="31"/>
  <c r="K25" i="31"/>
  <c r="J25" i="31"/>
  <c r="I25" i="31"/>
  <c r="H25" i="31"/>
  <c r="E25" i="31"/>
  <c r="D25" i="31"/>
  <c r="C25" i="31"/>
  <c r="M21" i="31"/>
  <c r="L21" i="31"/>
  <c r="K21" i="31"/>
  <c r="J21" i="31"/>
  <c r="I21" i="31"/>
  <c r="H21" i="31"/>
  <c r="E21" i="31"/>
  <c r="D21" i="31"/>
  <c r="C21" i="31"/>
  <c r="M85" i="27"/>
  <c r="L85" i="27"/>
  <c r="K85" i="27"/>
  <c r="J85" i="27"/>
  <c r="I85" i="27"/>
  <c r="H85" i="27"/>
  <c r="E85" i="27"/>
  <c r="D85" i="27"/>
  <c r="C85" i="27"/>
  <c r="M84" i="27"/>
  <c r="L84" i="27"/>
  <c r="K84" i="27"/>
  <c r="J84" i="27"/>
  <c r="I84" i="27"/>
  <c r="H84" i="27"/>
  <c r="E84" i="27"/>
  <c r="D84" i="27"/>
  <c r="C84" i="27"/>
  <c r="M75" i="27"/>
  <c r="L75" i="27"/>
  <c r="K75" i="27"/>
  <c r="J75" i="27"/>
  <c r="I75" i="27"/>
  <c r="H75" i="27"/>
  <c r="E75" i="27"/>
  <c r="D75" i="27"/>
  <c r="C75" i="27"/>
  <c r="M69" i="27"/>
  <c r="L69" i="27"/>
  <c r="K69" i="27"/>
  <c r="J69" i="27"/>
  <c r="I69" i="27"/>
  <c r="H69" i="27"/>
  <c r="E69" i="27"/>
  <c r="D69" i="27"/>
  <c r="C69" i="27"/>
  <c r="M64" i="27"/>
  <c r="L64" i="27"/>
  <c r="K64" i="27"/>
  <c r="J64" i="27"/>
  <c r="I64" i="27"/>
  <c r="H64" i="27"/>
  <c r="E64" i="27"/>
  <c r="D64" i="27"/>
  <c r="C64" i="27"/>
  <c r="M59" i="27"/>
  <c r="L59" i="27"/>
  <c r="K59" i="27"/>
  <c r="J59" i="27"/>
  <c r="I59" i="27"/>
  <c r="H59" i="27"/>
  <c r="E59" i="27"/>
  <c r="D59" i="27"/>
  <c r="C59" i="27"/>
  <c r="M55" i="27"/>
  <c r="L55" i="27"/>
  <c r="K55" i="27"/>
  <c r="J55" i="27"/>
  <c r="I55" i="27"/>
  <c r="H55" i="27"/>
  <c r="E55" i="27"/>
  <c r="D55" i="27"/>
  <c r="C55" i="27"/>
  <c r="M50" i="27"/>
  <c r="L50" i="27"/>
  <c r="K50" i="27"/>
  <c r="J50" i="27"/>
  <c r="I50" i="27"/>
  <c r="H50" i="27"/>
  <c r="E50" i="27"/>
  <c r="D50" i="27"/>
  <c r="C50" i="27"/>
  <c r="M47" i="27"/>
  <c r="L47" i="27"/>
  <c r="K47" i="27"/>
  <c r="J47" i="27"/>
  <c r="I47" i="27"/>
  <c r="H47" i="27"/>
  <c r="E47" i="27"/>
  <c r="D47" i="27"/>
  <c r="C47" i="27"/>
  <c r="M42" i="27"/>
  <c r="L42" i="27"/>
  <c r="K42" i="27"/>
  <c r="J42" i="27"/>
  <c r="I42" i="27"/>
  <c r="E42" i="27"/>
  <c r="D42" i="27"/>
  <c r="C42" i="27"/>
  <c r="M39" i="27"/>
  <c r="L39" i="27"/>
  <c r="K39" i="27"/>
  <c r="J39" i="27"/>
  <c r="I39" i="27"/>
  <c r="H39" i="27"/>
  <c r="E39" i="27"/>
  <c r="D39" i="27"/>
  <c r="C39" i="27"/>
  <c r="M34" i="27"/>
  <c r="L34" i="27"/>
  <c r="K34" i="27"/>
  <c r="J34" i="27"/>
  <c r="I34" i="27"/>
  <c r="H34" i="27"/>
  <c r="E34" i="27"/>
  <c r="D34" i="27"/>
  <c r="C34" i="27"/>
  <c r="M31" i="27"/>
  <c r="L31" i="27"/>
  <c r="K31" i="27"/>
  <c r="J31" i="27"/>
  <c r="I31" i="27"/>
  <c r="H31" i="27"/>
  <c r="E31" i="27"/>
  <c r="D31" i="27"/>
  <c r="C31" i="27"/>
  <c r="M25" i="27"/>
  <c r="L25" i="27"/>
  <c r="K25" i="27"/>
  <c r="J25" i="27"/>
  <c r="I25" i="27"/>
  <c r="H25" i="27"/>
  <c r="E25" i="27"/>
  <c r="D25" i="27"/>
  <c r="C25" i="27"/>
  <c r="M21" i="27"/>
  <c r="L21" i="27"/>
  <c r="K21" i="27"/>
  <c r="J21" i="27"/>
  <c r="I21" i="27"/>
  <c r="H21" i="27"/>
  <c r="E21" i="27"/>
  <c r="D21" i="27"/>
  <c r="C21" i="27"/>
  <c r="C86" i="31" l="1"/>
  <c r="C88" i="31" s="1"/>
  <c r="L86" i="31"/>
  <c r="K86" i="27"/>
  <c r="K88" i="27" s="1"/>
  <c r="M86" i="27"/>
  <c r="M87" i="27" s="1"/>
  <c r="I86" i="27"/>
  <c r="I88" i="27" s="1"/>
  <c r="J86" i="27"/>
  <c r="J88" i="27" s="1"/>
  <c r="L86" i="27"/>
  <c r="L88" i="27" s="1"/>
  <c r="D86" i="27"/>
  <c r="D88" i="27" s="1"/>
  <c r="E86" i="31"/>
  <c r="E87" i="31" s="1"/>
  <c r="H86" i="31"/>
  <c r="H87" i="31" s="1"/>
  <c r="D86" i="31"/>
  <c r="D88" i="31" s="1"/>
  <c r="M86" i="31"/>
  <c r="M88" i="31" s="1"/>
  <c r="L88" i="31"/>
  <c r="I86" i="31"/>
  <c r="I87" i="31" s="1"/>
  <c r="J86" i="31"/>
  <c r="J88" i="31" s="1"/>
  <c r="K86" i="31"/>
  <c r="K88" i="31" s="1"/>
  <c r="L87" i="31"/>
  <c r="E86" i="27"/>
  <c r="E88" i="27" s="1"/>
  <c r="H86" i="27"/>
  <c r="H87" i="27" s="1"/>
  <c r="C86" i="27"/>
  <c r="C87" i="27" s="1"/>
  <c r="D87" i="27"/>
  <c r="E16" i="26"/>
  <c r="M88" i="27" l="1"/>
  <c r="J87" i="27"/>
  <c r="L87" i="27"/>
  <c r="I87" i="27"/>
  <c r="E87" i="27"/>
  <c r="C87" i="31"/>
  <c r="E88" i="31"/>
  <c r="H88" i="31"/>
  <c r="J87" i="31"/>
  <c r="D87" i="31"/>
  <c r="K87" i="27"/>
  <c r="C88" i="27"/>
  <c r="I88" i="31"/>
  <c r="M87" i="31"/>
  <c r="K87" i="31"/>
  <c r="H88" i="27"/>
</calcChain>
</file>

<file path=xl/comments1.xml><?xml version="1.0" encoding="utf-8"?>
<comments xmlns="http://schemas.openxmlformats.org/spreadsheetml/2006/main">
  <authors>
    <author xml:space="preserve"> </author>
  </authors>
  <commentList>
    <comment ref="N2" authorId="0" shapeId="0">
      <text>
        <r>
          <rPr>
            <b/>
            <sz val="9"/>
            <color indexed="81"/>
            <rFont val="ＭＳ Ｐゴシック"/>
            <family val="3"/>
            <charset val="128"/>
          </rPr>
          <t xml:space="preserve"> エラーチェック用です。（瀬戸）</t>
        </r>
      </text>
    </comment>
  </commentList>
</comments>
</file>

<file path=xl/comments2.xml><?xml version="1.0" encoding="utf-8"?>
<comments xmlns="http://schemas.openxmlformats.org/spreadsheetml/2006/main">
  <authors>
    <author xml:space="preserve"> </author>
  </authors>
  <commentList>
    <comment ref="Z7" authorId="0" shapeId="0">
      <text>
        <r>
          <rPr>
            <b/>
            <sz val="9"/>
            <color indexed="81"/>
            <rFont val="ＭＳ Ｐゴシック"/>
            <family val="3"/>
            <charset val="128"/>
          </rPr>
          <t xml:space="preserve"> エラーチェック用です。（瀬戸）</t>
        </r>
      </text>
    </comment>
    <comment ref="X8" authorId="0" shapeId="0">
      <text>
        <r>
          <rPr>
            <b/>
            <sz val="9"/>
            <color indexed="81"/>
            <rFont val="ＭＳ Ｐゴシック"/>
            <family val="3"/>
            <charset val="128"/>
          </rPr>
          <t>確認用に存在する。</t>
        </r>
      </text>
    </comment>
  </commentList>
</comments>
</file>

<file path=xl/sharedStrings.xml><?xml version="1.0" encoding="utf-8"?>
<sst xmlns="http://schemas.openxmlformats.org/spreadsheetml/2006/main" count="3435" uniqueCount="322">
  <si>
    <t>作成日</t>
    <rPh sb="0" eb="3">
      <t>サクセイビ</t>
    </rPh>
    <phoneticPr fontId="3"/>
  </si>
  <si>
    <t>７日前</t>
    <rPh sb="1" eb="3">
      <t>ニチマエ</t>
    </rPh>
    <phoneticPr fontId="3"/>
  </si>
  <si>
    <t>３日前</t>
    <rPh sb="1" eb="3">
      <t>ニチマエ</t>
    </rPh>
    <phoneticPr fontId="3"/>
  </si>
  <si>
    <t>２日前</t>
    <rPh sb="1" eb="3">
      <t>ニチマエ</t>
    </rPh>
    <phoneticPr fontId="3"/>
  </si>
  <si>
    <t>前日</t>
    <rPh sb="0" eb="2">
      <t>ゼンジツ</t>
    </rPh>
    <phoneticPr fontId="3"/>
  </si>
  <si>
    <t>合計</t>
    <rPh sb="0" eb="2">
      <t>ゴウケイ</t>
    </rPh>
    <phoneticPr fontId="3"/>
  </si>
  <si>
    <t>最終（確認）※左同</t>
    <rPh sb="0" eb="2">
      <t>サイシュウ</t>
    </rPh>
    <rPh sb="3" eb="5">
      <t>カクニン</t>
    </rPh>
    <rPh sb="7" eb="8">
      <t>ヒダリ</t>
    </rPh>
    <rPh sb="8" eb="9">
      <t>ドウ</t>
    </rPh>
    <phoneticPr fontId="3"/>
  </si>
  <si>
    <t>累計確認</t>
    <rPh sb="0" eb="2">
      <t>ルイケイ</t>
    </rPh>
    <rPh sb="2" eb="4">
      <t>カクニン</t>
    </rPh>
    <phoneticPr fontId="3"/>
  </si>
  <si>
    <t>増減</t>
    <rPh sb="0" eb="2">
      <t>ゾウゲン</t>
    </rPh>
    <phoneticPr fontId="3"/>
  </si>
  <si>
    <t>郡　山　市</t>
  </si>
  <si>
    <t>い わ き 市</t>
  </si>
  <si>
    <t>白　河　市</t>
  </si>
  <si>
    <t>須 賀 川 市</t>
  </si>
  <si>
    <t>喜 多 方 市</t>
  </si>
  <si>
    <t>相　馬　市</t>
  </si>
  <si>
    <t>田　村　市</t>
    <rPh sb="0" eb="1">
      <t>タ</t>
    </rPh>
    <rPh sb="2" eb="3">
      <t>ムラ</t>
    </rPh>
    <rPh sb="4" eb="5">
      <t>シ</t>
    </rPh>
    <phoneticPr fontId="3"/>
  </si>
  <si>
    <t>伊　達　市</t>
    <rPh sb="0" eb="1">
      <t>イ</t>
    </rPh>
    <rPh sb="2" eb="3">
      <t>タチ</t>
    </rPh>
    <rPh sb="4" eb="5">
      <t>シ</t>
    </rPh>
    <phoneticPr fontId="3"/>
  </si>
  <si>
    <t>本　宮　市</t>
    <rPh sb="0" eb="1">
      <t>ホン</t>
    </rPh>
    <rPh sb="2" eb="3">
      <t>ミヤ</t>
    </rPh>
    <rPh sb="4" eb="5">
      <t>シ</t>
    </rPh>
    <phoneticPr fontId="3"/>
  </si>
  <si>
    <t>桑  折  町</t>
  </si>
  <si>
    <t>国  見  町</t>
  </si>
  <si>
    <t>川  俣  町</t>
  </si>
  <si>
    <t>大  玉  村</t>
  </si>
  <si>
    <t>鏡  石  町</t>
  </si>
  <si>
    <t>天  栄  村</t>
  </si>
  <si>
    <t>下  郷  町</t>
  </si>
  <si>
    <t>檜 枝 岐 村</t>
  </si>
  <si>
    <t>只  見  町</t>
  </si>
  <si>
    <t>南 会 津 町</t>
    <rPh sb="0" eb="1">
      <t>ミナミ</t>
    </rPh>
    <rPh sb="2" eb="3">
      <t>カイ</t>
    </rPh>
    <rPh sb="4" eb="5">
      <t>ツ</t>
    </rPh>
    <rPh sb="6" eb="7">
      <t>マチ</t>
    </rPh>
    <phoneticPr fontId="3"/>
  </si>
  <si>
    <t>北 塩 原 村</t>
  </si>
  <si>
    <t>西 会 津 町</t>
  </si>
  <si>
    <t>磐  梯  町</t>
  </si>
  <si>
    <t>猪 苗 代 町</t>
  </si>
  <si>
    <t>会津坂下町</t>
  </si>
  <si>
    <t>湯  川  村</t>
  </si>
  <si>
    <t>柳  津  町</t>
  </si>
  <si>
    <t>三  島  町</t>
  </si>
  <si>
    <t>金  山  町</t>
  </si>
  <si>
    <t>昭  和  村</t>
  </si>
  <si>
    <t>会津美里町</t>
    <rPh sb="0" eb="2">
      <t>アイヅ</t>
    </rPh>
    <rPh sb="2" eb="5">
      <t>ミサトマチ</t>
    </rPh>
    <phoneticPr fontId="3"/>
  </si>
  <si>
    <t>西  郷  村</t>
  </si>
  <si>
    <t>泉  崎  村</t>
  </si>
  <si>
    <t>中  島  村</t>
  </si>
  <si>
    <t>矢  吹  町</t>
  </si>
  <si>
    <t>棚  倉  町</t>
  </si>
  <si>
    <t>矢  祭  町</t>
  </si>
  <si>
    <t>塙      町</t>
  </si>
  <si>
    <t>鮫  川  村</t>
  </si>
  <si>
    <t>石  川  町</t>
  </si>
  <si>
    <t>玉  川  村</t>
  </si>
  <si>
    <t>平  田  村</t>
  </si>
  <si>
    <t>浅  川  町</t>
  </si>
  <si>
    <t>古  殿  町</t>
  </si>
  <si>
    <t>三  春  町</t>
  </si>
  <si>
    <t>小  野  町</t>
  </si>
  <si>
    <t>広  野  町</t>
  </si>
  <si>
    <t>楢  葉  町</t>
  </si>
  <si>
    <t>富  岡  町</t>
  </si>
  <si>
    <t>川  内  村</t>
  </si>
  <si>
    <t>大  熊  町</t>
  </si>
  <si>
    <t>双  葉  町</t>
  </si>
  <si>
    <t>浪  江  町</t>
  </si>
  <si>
    <t>葛  尾  村</t>
  </si>
  <si>
    <t>新  地  町</t>
  </si>
  <si>
    <t>飯  舘  村</t>
  </si>
  <si>
    <t>町  村  計</t>
  </si>
  <si>
    <t xml:space="preserve">県  計  </t>
  </si>
  <si>
    <t>参　　　　　　考</t>
    <rPh sb="0" eb="1">
      <t>サン</t>
    </rPh>
    <rPh sb="7" eb="8">
      <t>コウ</t>
    </rPh>
    <phoneticPr fontId="21"/>
  </si>
  <si>
    <t>前回期日前投票者数　　　　　　　　　 　　　（　最　終　）</t>
    <rPh sb="0" eb="2">
      <t>ゼンカイ</t>
    </rPh>
    <rPh sb="2" eb="5">
      <t>キジツマエ</t>
    </rPh>
    <rPh sb="5" eb="7">
      <t>トウヒョウ</t>
    </rPh>
    <rPh sb="7" eb="8">
      <t>シャ</t>
    </rPh>
    <rPh sb="8" eb="9">
      <t>スウ</t>
    </rPh>
    <rPh sb="24" eb="27">
      <t>サイシュウ</t>
    </rPh>
    <phoneticPr fontId="17"/>
  </si>
  <si>
    <t>比較(A/B)</t>
    <rPh sb="0" eb="2">
      <t>ヒカク</t>
    </rPh>
    <phoneticPr fontId="17"/>
  </si>
  <si>
    <t xml:space="preserve">  </t>
  </si>
  <si>
    <t>2日前</t>
    <rPh sb="1" eb="3">
      <t>ニチマエ</t>
    </rPh>
    <phoneticPr fontId="3"/>
  </si>
  <si>
    <t>エラーチェック</t>
    <phoneticPr fontId="3"/>
  </si>
  <si>
    <t>対前回比</t>
    <phoneticPr fontId="3"/>
  </si>
  <si>
    <t>8/23　</t>
    <phoneticPr fontId="3"/>
  </si>
  <si>
    <t>8/27　</t>
    <phoneticPr fontId="3"/>
  </si>
  <si>
    <t>8/28　</t>
    <phoneticPr fontId="3"/>
  </si>
  <si>
    <t>8/29　</t>
    <phoneticPr fontId="3"/>
  </si>
  <si>
    <t>福  島  市</t>
    <phoneticPr fontId="3"/>
  </si>
  <si>
    <t>選挙区・
市町村名</t>
    <rPh sb="0" eb="3">
      <t>センキョク</t>
    </rPh>
    <phoneticPr fontId="3"/>
  </si>
  <si>
    <t>白河市
西白河郡</t>
    <rPh sb="0" eb="3">
      <t>シラカワシ</t>
    </rPh>
    <rPh sb="4" eb="7">
      <t>ニシシラカワ</t>
    </rPh>
    <rPh sb="7" eb="8">
      <t>グン</t>
    </rPh>
    <phoneticPr fontId="3"/>
  </si>
  <si>
    <t>須賀川市
岩瀬郡</t>
    <rPh sb="0" eb="4">
      <t>スカガワシ</t>
    </rPh>
    <rPh sb="5" eb="8">
      <t>イワセグン</t>
    </rPh>
    <phoneticPr fontId="3"/>
  </si>
  <si>
    <t>喜多方市
耶麻郡</t>
    <rPh sb="0" eb="3">
      <t>キタカタ</t>
    </rPh>
    <rPh sb="3" eb="4">
      <t>シ</t>
    </rPh>
    <rPh sb="7" eb="8">
      <t>グン</t>
    </rPh>
    <phoneticPr fontId="3"/>
  </si>
  <si>
    <t>田村市
田村郡</t>
    <rPh sb="0" eb="2">
      <t>タムラ</t>
    </rPh>
    <rPh sb="2" eb="3">
      <t>シ</t>
    </rPh>
    <rPh sb="4" eb="7">
      <t>タムラグン</t>
    </rPh>
    <phoneticPr fontId="3"/>
  </si>
  <si>
    <t>伊達市
伊達郡</t>
    <rPh sb="0" eb="2">
      <t>ダテ</t>
    </rPh>
    <rPh sb="2" eb="3">
      <t>シ</t>
    </rPh>
    <rPh sb="4" eb="7">
      <t>ダテグン</t>
    </rPh>
    <phoneticPr fontId="3"/>
  </si>
  <si>
    <t>本宮市
安達郡</t>
    <rPh sb="0" eb="2">
      <t>モトミヤ</t>
    </rPh>
    <rPh sb="2" eb="3">
      <t>シ</t>
    </rPh>
    <rPh sb="4" eb="7">
      <t>アダチグン</t>
    </rPh>
    <phoneticPr fontId="3"/>
  </si>
  <si>
    <t>市　　  計</t>
    <rPh sb="0" eb="1">
      <t>シ</t>
    </rPh>
    <phoneticPr fontId="3"/>
  </si>
  <si>
    <t>5日前</t>
    <rPh sb="1" eb="2">
      <t>ニチ</t>
    </rPh>
    <rPh sb="2" eb="3">
      <t>マエ</t>
    </rPh>
    <phoneticPr fontId="3"/>
  </si>
  <si>
    <t>５日前</t>
    <rPh sb="1" eb="3">
      <t>ニチマエ</t>
    </rPh>
    <phoneticPr fontId="3"/>
  </si>
  <si>
    <t>市郡小計</t>
    <phoneticPr fontId="3"/>
  </si>
  <si>
    <t>相馬市
相馬郡
新地町</t>
    <rPh sb="0" eb="2">
      <t>ソウマ</t>
    </rPh>
    <rPh sb="2" eb="3">
      <t>シ</t>
    </rPh>
    <rPh sb="4" eb="7">
      <t>ソウマグン</t>
    </rPh>
    <rPh sb="8" eb="11">
      <t>シンチマチ</t>
    </rPh>
    <phoneticPr fontId="3"/>
  </si>
  <si>
    <t>南相馬市
相馬郡
飯舘村</t>
    <rPh sb="0" eb="1">
      <t>ミナミ</t>
    </rPh>
    <rPh sb="1" eb="4">
      <t>ソウマシ</t>
    </rPh>
    <rPh sb="5" eb="8">
      <t>ソウマグン</t>
    </rPh>
    <rPh sb="9" eb="12">
      <t>イイタテムラ</t>
    </rPh>
    <phoneticPr fontId="3"/>
  </si>
  <si>
    <t>郡小計</t>
    <phoneticPr fontId="3"/>
  </si>
  <si>
    <t>郡小計</t>
    <phoneticPr fontId="3"/>
  </si>
  <si>
    <t>Ａ</t>
    <phoneticPr fontId="17"/>
  </si>
  <si>
    <t>Ｂ</t>
    <phoneticPr fontId="17"/>
  </si>
  <si>
    <t>南会津郡</t>
    <rPh sb="3" eb="4">
      <t>グン</t>
    </rPh>
    <phoneticPr fontId="3"/>
  </si>
  <si>
    <t>河沼郡</t>
    <rPh sb="0" eb="2">
      <t>カワヌマ</t>
    </rPh>
    <rPh sb="2" eb="3">
      <t>グン</t>
    </rPh>
    <phoneticPr fontId="3"/>
  </si>
  <si>
    <t>大沼郡</t>
    <rPh sb="2" eb="3">
      <t>グン</t>
    </rPh>
    <phoneticPr fontId="3"/>
  </si>
  <si>
    <t>東白川郡</t>
    <rPh sb="0" eb="3">
      <t>ヒガシシラカワ</t>
    </rPh>
    <rPh sb="3" eb="4">
      <t>グン</t>
    </rPh>
    <phoneticPr fontId="3"/>
  </si>
  <si>
    <t>石川郡</t>
    <rPh sb="0" eb="2">
      <t>イシカワ</t>
    </rPh>
    <rPh sb="2" eb="3">
      <t>グン</t>
    </rPh>
    <phoneticPr fontId="3"/>
  </si>
  <si>
    <t>双葉郡</t>
    <rPh sb="0" eb="2">
      <t>フタバ</t>
    </rPh>
    <rPh sb="2" eb="3">
      <t>グン</t>
    </rPh>
    <phoneticPr fontId="3"/>
  </si>
  <si>
    <t>※有権者数</t>
    <rPh sb="1" eb="5">
      <t>ユウケンシャスウ</t>
    </rPh>
    <phoneticPr fontId="3"/>
  </si>
  <si>
    <t>11/10</t>
    <phoneticPr fontId="3"/>
  </si>
  <si>
    <t>累　計</t>
    <rPh sb="0" eb="1">
      <t>ルイ</t>
    </rPh>
    <rPh sb="2" eb="3">
      <t>ケイ</t>
    </rPh>
    <phoneticPr fontId="3"/>
  </si>
  <si>
    <t>比率 %
（最終）</t>
    <rPh sb="6" eb="8">
      <t>サイシュウ</t>
    </rPh>
    <phoneticPr fontId="3"/>
  </si>
  <si>
    <t>会津若松市</t>
    <phoneticPr fontId="3"/>
  </si>
  <si>
    <t>二 本 松 市</t>
    <rPh sb="6" eb="7">
      <t>シ</t>
    </rPh>
    <phoneticPr fontId="3"/>
  </si>
  <si>
    <t>南相馬市</t>
    <rPh sb="0" eb="1">
      <t>ミナミ</t>
    </rPh>
    <rPh sb="1" eb="2">
      <t>ソウ</t>
    </rPh>
    <rPh sb="2" eb="3">
      <t>ウマ</t>
    </rPh>
    <rPh sb="3" eb="4">
      <t>シ</t>
    </rPh>
    <phoneticPr fontId="3"/>
  </si>
  <si>
    <t>期日前投票者数
（選挙期日前５日現在）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7"/>
  </si>
  <si>
    <t>※　数値は基準日までの累計です。</t>
    <rPh sb="2" eb="4">
      <t>スウチ</t>
    </rPh>
    <rPh sb="5" eb="8">
      <t>キジュンビ</t>
    </rPh>
    <rPh sb="11" eb="13">
      <t>ルイケイ</t>
    </rPh>
    <phoneticPr fontId="3"/>
  </si>
  <si>
    <t>※  比率は、小数点第3位四捨五入・小数点第2位まで表示しています。</t>
    <phoneticPr fontId="3"/>
  </si>
  <si>
    <t>　　・比率＝累計÷有権者数×100 （小数点第3位四捨五入・小数点第2位まで表示）</t>
    <rPh sb="6" eb="8">
      <t>ルイケイ</t>
    </rPh>
    <rPh sb="9" eb="12">
      <t>ユウケンシャ</t>
    </rPh>
    <phoneticPr fontId="3"/>
  </si>
  <si>
    <t>11/5</t>
    <phoneticPr fontId="3"/>
  </si>
  <si>
    <t>11/8</t>
    <phoneticPr fontId="3"/>
  </si>
  <si>
    <t>11/9</t>
    <phoneticPr fontId="3"/>
  </si>
  <si>
    <t>令和５年１１月１２日執行　福島県議会議員一般選挙期日前投票の状況</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4" eb="26">
      <t>キジツ</t>
    </rPh>
    <rPh sb="26" eb="27">
      <t>ゼン</t>
    </rPh>
    <rPh sb="27" eb="29">
      <t>トウヒョウ</t>
    </rPh>
    <rPh sb="30" eb="32">
      <t>ジョウキョウ</t>
    </rPh>
    <phoneticPr fontId="3"/>
  </si>
  <si>
    <t>Ｒ５福島県議会議員一般選挙</t>
    <rPh sb="2" eb="5">
      <t>フクシマケン</t>
    </rPh>
    <rPh sb="5" eb="7">
      <t>ギカイ</t>
    </rPh>
    <rPh sb="7" eb="9">
      <t>ギイン</t>
    </rPh>
    <rPh sb="9" eb="11">
      <t>イッパン</t>
    </rPh>
    <rPh sb="11" eb="13">
      <t>センキョ</t>
    </rPh>
    <phoneticPr fontId="3"/>
  </si>
  <si>
    <t>【前回】Ｒ１福島県議会議員一般選挙</t>
    <rPh sb="6" eb="9">
      <t>フクシマケン</t>
    </rPh>
    <rPh sb="9" eb="11">
      <t>ギカイ</t>
    </rPh>
    <rPh sb="11" eb="13">
      <t>ギイン</t>
    </rPh>
    <rPh sb="13" eb="15">
      <t>イッパン</t>
    </rPh>
    <rPh sb="15" eb="17">
      <t>センキョ</t>
    </rPh>
    <phoneticPr fontId="3"/>
  </si>
  <si>
    <t>※対前回（Ｒ１福島県議会議員一般選挙）比率</t>
    <rPh sb="19" eb="21">
      <t>ヒリツ</t>
    </rPh>
    <phoneticPr fontId="3"/>
  </si>
  <si>
    <t>11/7</t>
    <phoneticPr fontId="3"/>
  </si>
  <si>
    <t>11/11</t>
    <phoneticPr fontId="3"/>
  </si>
  <si>
    <t>　　・対前回比率（基準日における期日前投票者の増加率）＝R5県議投票者数（○日前）÷R1県議投票者数（○日前）×100（小数点第3位四捨五入　小数点第2位まで表示）</t>
    <rPh sb="3" eb="4">
      <t>タイ</t>
    </rPh>
    <rPh sb="4" eb="7">
      <t>ゼンカイヒ</t>
    </rPh>
    <rPh sb="7" eb="8">
      <t>リツ</t>
    </rPh>
    <rPh sb="9" eb="12">
      <t>キジュンビ</t>
    </rPh>
    <rPh sb="16" eb="19">
      <t>キジツゼン</t>
    </rPh>
    <rPh sb="19" eb="22">
      <t>トウヒョウシャ</t>
    </rPh>
    <rPh sb="23" eb="26">
      <t>ゾウカリツ</t>
    </rPh>
    <rPh sb="30" eb="32">
      <t>ケンギ</t>
    </rPh>
    <rPh sb="32" eb="35">
      <t>トウヒョウシャ</t>
    </rPh>
    <rPh sb="35" eb="36">
      <t>スウ</t>
    </rPh>
    <rPh sb="38" eb="40">
      <t>ニチマエ</t>
    </rPh>
    <rPh sb="44" eb="46">
      <t>ケンギ</t>
    </rPh>
    <rPh sb="46" eb="49">
      <t>トウヒョウシャ</t>
    </rPh>
    <rPh sb="49" eb="50">
      <t>スウ</t>
    </rPh>
    <rPh sb="60" eb="63">
      <t>ショウスウテン</t>
    </rPh>
    <rPh sb="63" eb="64">
      <t>ダイ</t>
    </rPh>
    <rPh sb="65" eb="66">
      <t>イ</t>
    </rPh>
    <rPh sb="66" eb="70">
      <t>シシャゴニュウ</t>
    </rPh>
    <rPh sb="71" eb="74">
      <t>ショウスウテン</t>
    </rPh>
    <rPh sb="74" eb="75">
      <t>ダイ</t>
    </rPh>
    <rPh sb="76" eb="77">
      <t>イ</t>
    </rPh>
    <rPh sb="79" eb="81">
      <t>ヒョウジ</t>
    </rPh>
    <phoneticPr fontId="3"/>
  </si>
  <si>
    <t>前回（令和元年）</t>
    <rPh sb="0" eb="2">
      <t>ゼンカイ</t>
    </rPh>
    <rPh sb="3" eb="5">
      <t>レイワ</t>
    </rPh>
    <rPh sb="5" eb="7">
      <t>ガンネン</t>
    </rPh>
    <rPh sb="7" eb="8">
      <t>ヘイネン</t>
    </rPh>
    <phoneticPr fontId="17"/>
  </si>
  <si>
    <t>※　「前回」とは、令和元年１１月１０日執行の福島県議会議員一般選挙です。</t>
    <rPh sb="3" eb="5">
      <t>ゼンカイ</t>
    </rPh>
    <rPh sb="9" eb="11">
      <t>レイワ</t>
    </rPh>
    <rPh sb="11" eb="12">
      <t>ガン</t>
    </rPh>
    <rPh sb="12" eb="13">
      <t>ネン</t>
    </rPh>
    <rPh sb="15" eb="16">
      <t>ガツ</t>
    </rPh>
    <rPh sb="18" eb="19">
      <t>ニチ</t>
    </rPh>
    <rPh sb="19" eb="21">
      <t>シッコウ</t>
    </rPh>
    <rPh sb="22" eb="25">
      <t>フクシマケン</t>
    </rPh>
    <rPh sb="25" eb="27">
      <t>ギカイ</t>
    </rPh>
    <rPh sb="27" eb="29">
      <t>ギイン</t>
    </rPh>
    <rPh sb="29" eb="31">
      <t>イッパン</t>
    </rPh>
    <rPh sb="31" eb="33">
      <t>センキョ</t>
    </rPh>
    <phoneticPr fontId="3"/>
  </si>
  <si>
    <t>集計表１</t>
    <rPh sb="0" eb="3">
      <t>シュウケイヒョウ</t>
    </rPh>
    <phoneticPr fontId="3"/>
  </si>
  <si>
    <t>福島県議会議員一般選挙</t>
    <rPh sb="0" eb="3">
      <t>フクシマケン</t>
    </rPh>
    <rPh sb="3" eb="5">
      <t>ギカイ</t>
    </rPh>
    <rPh sb="5" eb="7">
      <t>ギイン</t>
    </rPh>
    <rPh sb="7" eb="9">
      <t>イッパン</t>
    </rPh>
    <rPh sb="9" eb="11">
      <t>センキョ</t>
    </rPh>
    <phoneticPr fontId="3"/>
  </si>
  <si>
    <t>事務局計</t>
    <rPh sb="0" eb="3">
      <t>ジムキョク</t>
    </rPh>
    <rPh sb="3" eb="4">
      <t>ケイ</t>
    </rPh>
    <phoneticPr fontId="3"/>
  </si>
  <si>
    <t>　県中　　地方事務局</t>
    <rPh sb="1" eb="2">
      <t>ケン</t>
    </rPh>
    <rPh sb="2" eb="3">
      <t>ナカ</t>
    </rPh>
    <rPh sb="5" eb="7">
      <t>チホウ</t>
    </rPh>
    <rPh sb="7" eb="10">
      <t>ジムキョク</t>
    </rPh>
    <phoneticPr fontId="3"/>
  </si>
  <si>
    <t>　会津　　地方事務局</t>
    <rPh sb="1" eb="3">
      <t>アイヅ</t>
    </rPh>
    <rPh sb="5" eb="7">
      <t>チホウ</t>
    </rPh>
    <rPh sb="7" eb="10">
      <t>ジムキョク</t>
    </rPh>
    <phoneticPr fontId="3"/>
  </si>
  <si>
    <t>　相双　　地方事務局</t>
    <rPh sb="1" eb="3">
      <t>ソウソウ</t>
    </rPh>
    <rPh sb="5" eb="7">
      <t>チホウ</t>
    </rPh>
    <rPh sb="7" eb="10">
      <t>ジムキョク</t>
    </rPh>
    <phoneticPr fontId="3"/>
  </si>
  <si>
    <t>　いわき　　地方事務局</t>
    <rPh sb="6" eb="8">
      <t>チホウ</t>
    </rPh>
    <rPh sb="8" eb="11">
      <t>ジムキョク</t>
    </rPh>
    <phoneticPr fontId="3"/>
  </si>
  <si>
    <t>集計表２</t>
    <rPh sb="0" eb="3">
      <t>シュウケイヒョウ</t>
    </rPh>
    <phoneticPr fontId="3"/>
  </si>
  <si>
    <t>交　付</t>
    <rPh sb="0" eb="1">
      <t>コウ</t>
    </rPh>
    <rPh sb="2" eb="3">
      <t>ツキ</t>
    </rPh>
    <phoneticPr fontId="3"/>
  </si>
  <si>
    <t>送致又は送付を受けた投票数</t>
    <rPh sb="0" eb="2">
      <t>ソウチ</t>
    </rPh>
    <rPh sb="2" eb="3">
      <t>マタ</t>
    </rPh>
    <rPh sb="4" eb="6">
      <t>ソウフ</t>
    </rPh>
    <rPh sb="7" eb="8">
      <t>ウ</t>
    </rPh>
    <rPh sb="10" eb="13">
      <t>トウヒョウスウ</t>
    </rPh>
    <phoneticPr fontId="3"/>
  </si>
  <si>
    <t>会津若松市</t>
    <rPh sb="4" eb="5">
      <t>シ</t>
    </rPh>
    <phoneticPr fontId="3"/>
  </si>
  <si>
    <t>二 本 松 市</t>
    <phoneticPr fontId="3"/>
  </si>
  <si>
    <t>白河市</t>
    <phoneticPr fontId="3"/>
  </si>
  <si>
    <t>西郷村</t>
    <phoneticPr fontId="3"/>
  </si>
  <si>
    <t>泉崎村</t>
    <phoneticPr fontId="3"/>
  </si>
  <si>
    <t>中島村</t>
    <phoneticPr fontId="3"/>
  </si>
  <si>
    <t>矢吹町</t>
    <phoneticPr fontId="3"/>
  </si>
  <si>
    <t>須賀川市</t>
    <phoneticPr fontId="3"/>
  </si>
  <si>
    <t>鏡石町</t>
    <phoneticPr fontId="3"/>
  </si>
  <si>
    <t>天栄村</t>
    <phoneticPr fontId="3"/>
  </si>
  <si>
    <t>喜多方市</t>
    <phoneticPr fontId="3"/>
  </si>
  <si>
    <t>北塩原村</t>
    <phoneticPr fontId="3"/>
  </si>
  <si>
    <t>西会津町</t>
    <phoneticPr fontId="3"/>
  </si>
  <si>
    <t>磐梯町</t>
    <phoneticPr fontId="3"/>
  </si>
  <si>
    <t>猪苗代町</t>
    <phoneticPr fontId="3"/>
  </si>
  <si>
    <t>相馬市</t>
    <phoneticPr fontId="3"/>
  </si>
  <si>
    <t>新地町</t>
    <phoneticPr fontId="3"/>
  </si>
  <si>
    <t>田村市</t>
    <rPh sb="0" eb="1">
      <t>タ</t>
    </rPh>
    <rPh sb="1" eb="2">
      <t>ムラ</t>
    </rPh>
    <rPh sb="2" eb="3">
      <t>シ</t>
    </rPh>
    <phoneticPr fontId="3"/>
  </si>
  <si>
    <t>三春町</t>
    <phoneticPr fontId="3"/>
  </si>
  <si>
    <t>小野町</t>
    <phoneticPr fontId="3"/>
  </si>
  <si>
    <t>飯舘村</t>
    <phoneticPr fontId="3"/>
  </si>
  <si>
    <t>伊達市</t>
    <rPh sb="0" eb="1">
      <t>イ</t>
    </rPh>
    <rPh sb="1" eb="2">
      <t>タチ</t>
    </rPh>
    <rPh sb="2" eb="3">
      <t>シ</t>
    </rPh>
    <phoneticPr fontId="3"/>
  </si>
  <si>
    <t>桑折町</t>
    <phoneticPr fontId="3"/>
  </si>
  <si>
    <t>国見町</t>
    <phoneticPr fontId="3"/>
  </si>
  <si>
    <t>川俣町</t>
    <phoneticPr fontId="3"/>
  </si>
  <si>
    <t>本宮市</t>
    <rPh sb="0" eb="1">
      <t>ホン</t>
    </rPh>
    <rPh sb="1" eb="2">
      <t>ミヤ</t>
    </rPh>
    <rPh sb="2" eb="3">
      <t>シ</t>
    </rPh>
    <phoneticPr fontId="3"/>
  </si>
  <si>
    <t>大玉村</t>
    <phoneticPr fontId="3"/>
  </si>
  <si>
    <t>下郷町</t>
    <phoneticPr fontId="3"/>
  </si>
  <si>
    <t>檜枝岐村</t>
    <phoneticPr fontId="3"/>
  </si>
  <si>
    <t>只見町</t>
    <phoneticPr fontId="3"/>
  </si>
  <si>
    <t>南会津町</t>
    <rPh sb="0" eb="1">
      <t>ミナミ</t>
    </rPh>
    <rPh sb="1" eb="2">
      <t>カイ</t>
    </rPh>
    <rPh sb="2" eb="3">
      <t>ツ</t>
    </rPh>
    <rPh sb="3" eb="4">
      <t>マチ</t>
    </rPh>
    <phoneticPr fontId="3"/>
  </si>
  <si>
    <t>会津坂下町</t>
    <phoneticPr fontId="3"/>
  </si>
  <si>
    <t>湯川村</t>
    <phoneticPr fontId="3"/>
  </si>
  <si>
    <t>柳津町</t>
    <phoneticPr fontId="3"/>
  </si>
  <si>
    <t>三島町</t>
    <phoneticPr fontId="3"/>
  </si>
  <si>
    <t>金山町</t>
    <phoneticPr fontId="3"/>
  </si>
  <si>
    <t>昭和村</t>
    <phoneticPr fontId="3"/>
  </si>
  <si>
    <t>棚倉町</t>
    <phoneticPr fontId="3"/>
  </si>
  <si>
    <t>矢祭町</t>
    <phoneticPr fontId="3"/>
  </si>
  <si>
    <t>塙町</t>
    <phoneticPr fontId="3"/>
  </si>
  <si>
    <t>鮫川村</t>
    <phoneticPr fontId="3"/>
  </si>
  <si>
    <t>石川町</t>
    <phoneticPr fontId="3"/>
  </si>
  <si>
    <t>玉川村</t>
    <phoneticPr fontId="3"/>
  </si>
  <si>
    <t>平田村</t>
    <phoneticPr fontId="3"/>
  </si>
  <si>
    <t>浅川町</t>
    <phoneticPr fontId="3"/>
  </si>
  <si>
    <t>古殿町</t>
    <phoneticPr fontId="3"/>
  </si>
  <si>
    <t>広野町</t>
    <phoneticPr fontId="3"/>
  </si>
  <si>
    <t>楢葉町</t>
    <phoneticPr fontId="3"/>
  </si>
  <si>
    <t>富岡町</t>
    <phoneticPr fontId="3"/>
  </si>
  <si>
    <t>川内村</t>
    <phoneticPr fontId="3"/>
  </si>
  <si>
    <t>大熊町</t>
    <phoneticPr fontId="3"/>
  </si>
  <si>
    <t>双葉町</t>
    <phoneticPr fontId="3"/>
  </si>
  <si>
    <t>浪江町</t>
    <phoneticPr fontId="3"/>
  </si>
  <si>
    <t>葛尾村</t>
    <phoneticPr fontId="3"/>
  </si>
  <si>
    <t>県  計</t>
    <phoneticPr fontId="3"/>
  </si>
  <si>
    <r>
      <rPr>
        <b/>
        <sz val="14"/>
        <rFont val="ＭＳ 明朝"/>
        <family val="1"/>
        <charset val="128"/>
      </rPr>
      <t>不在者投票</t>
    </r>
    <r>
      <rPr>
        <sz val="14"/>
        <rFont val="ＭＳ 明朝"/>
        <family val="1"/>
        <charset val="128"/>
      </rPr>
      <t>の中間状況報告書</t>
    </r>
    <rPh sb="0" eb="3">
      <t>フザイシャ</t>
    </rPh>
    <rPh sb="3" eb="5">
      <t>トウヒョウ</t>
    </rPh>
    <rPh sb="6" eb="8">
      <t>チュウカン</t>
    </rPh>
    <rPh sb="8" eb="10">
      <t>ジョウキョウ</t>
    </rPh>
    <rPh sb="10" eb="13">
      <t>ホウコクショ</t>
    </rPh>
    <phoneticPr fontId="3"/>
  </si>
  <si>
    <r>
      <rPr>
        <b/>
        <sz val="14"/>
        <rFont val="ＭＳ 明朝"/>
        <family val="1"/>
        <charset val="128"/>
      </rPr>
      <t>期日前投票</t>
    </r>
    <r>
      <rPr>
        <sz val="14"/>
        <rFont val="ＭＳ 明朝"/>
        <family val="1"/>
        <charset val="128"/>
      </rPr>
      <t>の中間状況報告書</t>
    </r>
    <rPh sb="0" eb="3">
      <t>キジツマエ</t>
    </rPh>
    <rPh sb="3" eb="5">
      <t>トウヒョウ</t>
    </rPh>
    <rPh sb="6" eb="8">
      <t>チュウカン</t>
    </rPh>
    <rPh sb="8" eb="10">
      <t>ジョウキョウ</t>
    </rPh>
    <rPh sb="10" eb="13">
      <t>ホウコクショ</t>
    </rPh>
    <phoneticPr fontId="3"/>
  </si>
  <si>
    <t>投票用紙の交付数</t>
    <rPh sb="0" eb="2">
      <t>トウヒョウ</t>
    </rPh>
    <rPh sb="2" eb="4">
      <t>ヨウシ</t>
    </rPh>
    <rPh sb="5" eb="7">
      <t>コウフ</t>
    </rPh>
    <rPh sb="7" eb="8">
      <t>スウ</t>
    </rPh>
    <phoneticPr fontId="3"/>
  </si>
  <si>
    <t>令和５年１１月１２日執行　福島県議会議員一般選挙不在者投票の状況</t>
    <rPh sb="0" eb="2">
      <t>レイワ</t>
    </rPh>
    <rPh sb="3" eb="4">
      <t>ネン</t>
    </rPh>
    <rPh sb="6" eb="7">
      <t>ガツ</t>
    </rPh>
    <rPh sb="9" eb="10">
      <t>ニチ</t>
    </rPh>
    <rPh sb="10" eb="12">
      <t>シッコウ</t>
    </rPh>
    <rPh sb="13" eb="16">
      <t>フクシマケン</t>
    </rPh>
    <rPh sb="16" eb="18">
      <t>ギカイ</t>
    </rPh>
    <rPh sb="18" eb="20">
      <t>ギイン</t>
    </rPh>
    <rPh sb="20" eb="22">
      <t>イッパン</t>
    </rPh>
    <rPh sb="22" eb="24">
      <t>センキョ</t>
    </rPh>
    <rPh sb="24" eb="27">
      <t>フザイシャ</t>
    </rPh>
    <rPh sb="27" eb="29">
      <t>トウヒョウ</t>
    </rPh>
    <rPh sb="30" eb="32">
      <t>ジョウキョウ</t>
    </rPh>
    <phoneticPr fontId="3"/>
  </si>
  <si>
    <t>※有権者数</t>
    <rPh sb="1" eb="4">
      <t>ユウケンシャ</t>
    </rPh>
    <rPh sb="4" eb="5">
      <t>スウ</t>
    </rPh>
    <phoneticPr fontId="3"/>
  </si>
  <si>
    <t>不在者投票数
(最終確定数)</t>
    <rPh sb="0" eb="3">
      <t>フザイシャ</t>
    </rPh>
    <rPh sb="3" eb="6">
      <t>トウヒョウスウ</t>
    </rPh>
    <rPh sb="8" eb="10">
      <t>サイシュウ</t>
    </rPh>
    <rPh sb="10" eb="12">
      <t>カクテイ</t>
    </rPh>
    <rPh sb="12" eb="13">
      <t>スウ</t>
    </rPh>
    <phoneticPr fontId="3"/>
  </si>
  <si>
    <t>比率 %</t>
    <phoneticPr fontId="3"/>
  </si>
  <si>
    <t>参考</t>
    <rPh sb="0" eb="2">
      <t>サンコウ</t>
    </rPh>
    <phoneticPr fontId="3"/>
  </si>
  <si>
    <t>前回不在者投票数
（最終確定数）</t>
    <rPh sb="2" eb="5">
      <t>フザイシャ</t>
    </rPh>
    <rPh sb="5" eb="8">
      <t>トウヒョウスウ</t>
    </rPh>
    <rPh sb="12" eb="14">
      <t>カクテイ</t>
    </rPh>
    <rPh sb="14" eb="15">
      <t>スウ</t>
    </rPh>
    <phoneticPr fontId="3"/>
  </si>
  <si>
    <t>　相双 　　地方事務局</t>
    <rPh sb="1" eb="3">
      <t>ソウソウ</t>
    </rPh>
    <rPh sb="6" eb="8">
      <t>チホウ</t>
    </rPh>
    <rPh sb="8" eb="11">
      <t>ジムキョク</t>
    </rPh>
    <phoneticPr fontId="3"/>
  </si>
  <si>
    <t>　南会津　　地方事務局</t>
    <rPh sb="1" eb="4">
      <t>ミナミアイヅ</t>
    </rPh>
    <rPh sb="6" eb="8">
      <t>チホウ</t>
    </rPh>
    <rPh sb="8" eb="11">
      <t>ジムキョク</t>
    </rPh>
    <phoneticPr fontId="3"/>
  </si>
  <si>
    <t>　県南　　地方事務局</t>
    <rPh sb="1" eb="3">
      <t>ケンナン</t>
    </rPh>
    <rPh sb="5" eb="7">
      <t>チホウ</t>
    </rPh>
    <rPh sb="7" eb="10">
      <t>ジムキョク</t>
    </rPh>
    <phoneticPr fontId="3"/>
  </si>
  <si>
    <t>　　・比率＝各基準日報告数÷有権者数×100 （小数点第3位四捨五入・小数点第2位まで表示）</t>
    <rPh sb="6" eb="7">
      <t>カク</t>
    </rPh>
    <rPh sb="7" eb="10">
      <t>キジュンビ</t>
    </rPh>
    <rPh sb="10" eb="12">
      <t>ホウコク</t>
    </rPh>
    <rPh sb="12" eb="13">
      <t>スウ</t>
    </rPh>
    <rPh sb="14" eb="17">
      <t>ユウケンシャ</t>
    </rPh>
    <phoneticPr fontId="3"/>
  </si>
  <si>
    <t>　県北　　地方事務局</t>
    <rPh sb="1" eb="3">
      <t>ケンホク</t>
    </rPh>
    <rPh sb="5" eb="7">
      <t>チホウ</t>
    </rPh>
    <rPh sb="7" eb="10">
      <t>ジムキョク</t>
    </rPh>
    <phoneticPr fontId="3"/>
  </si>
  <si>
    <t>集計表３</t>
    <rPh sb="0" eb="3">
      <t>シュウケイヒョウ</t>
    </rPh>
    <phoneticPr fontId="3"/>
  </si>
  <si>
    <t>不 在 者 投 票 の 件 数 等 報 告 書</t>
    <rPh sb="0" eb="1">
      <t>フ</t>
    </rPh>
    <rPh sb="2" eb="3">
      <t>ザイ</t>
    </rPh>
    <rPh sb="4" eb="5">
      <t>シャ</t>
    </rPh>
    <rPh sb="12" eb="13">
      <t>ケン</t>
    </rPh>
    <rPh sb="14" eb="15">
      <t>カズ</t>
    </rPh>
    <rPh sb="16" eb="17">
      <t>トウ</t>
    </rPh>
    <phoneticPr fontId="17"/>
  </si>
  <si>
    <t>（単位：件）</t>
    <rPh sb="4" eb="5">
      <t>ケン</t>
    </rPh>
    <phoneticPr fontId="17"/>
  </si>
  <si>
    <t>市 町 村 名</t>
  </si>
  <si>
    <t>設問２</t>
    <rPh sb="0" eb="2">
      <t>セツモン</t>
    </rPh>
    <phoneticPr fontId="17"/>
  </si>
  <si>
    <t>設問３</t>
    <rPh sb="0" eb="2">
      <t>セツモン</t>
    </rPh>
    <phoneticPr fontId="17"/>
  </si>
  <si>
    <t>投票用紙等
の交付</t>
    <rPh sb="0" eb="2">
      <t>トウヒョウ</t>
    </rPh>
    <rPh sb="2" eb="5">
      <t>ヨウシトウ</t>
    </rPh>
    <rPh sb="7" eb="9">
      <t>コウフ</t>
    </rPh>
    <phoneticPr fontId="17"/>
  </si>
  <si>
    <t>送致又は送付を受けた投票</t>
    <rPh sb="0" eb="2">
      <t>ソウチ</t>
    </rPh>
    <rPh sb="2" eb="3">
      <t>マタ</t>
    </rPh>
    <rPh sb="4" eb="6">
      <t>ソウフ</t>
    </rPh>
    <rPh sb="7" eb="8">
      <t>ウ</t>
    </rPh>
    <rPh sb="10" eb="12">
      <t>トウヒョウ</t>
    </rPh>
    <phoneticPr fontId="17"/>
  </si>
  <si>
    <t>投票所閉鎖時刻後
に送致を受けた
不在者投票</t>
    <rPh sb="0" eb="2">
      <t>トウヒョウ</t>
    </rPh>
    <rPh sb="2" eb="3">
      <t>ジョ</t>
    </rPh>
    <rPh sb="3" eb="5">
      <t>ヘイサ</t>
    </rPh>
    <rPh sb="5" eb="7">
      <t>ジコク</t>
    </rPh>
    <rPh sb="7" eb="8">
      <t>ゴ</t>
    </rPh>
    <rPh sb="10" eb="12">
      <t>ソウチ</t>
    </rPh>
    <rPh sb="13" eb="14">
      <t>ウ</t>
    </rPh>
    <rPh sb="17" eb="20">
      <t>フザイシャ</t>
    </rPh>
    <rPh sb="20" eb="22">
      <t>トウヒョウ</t>
    </rPh>
    <phoneticPr fontId="17"/>
  </si>
  <si>
    <t>福島市</t>
  </si>
  <si>
    <t>会津若松市</t>
  </si>
  <si>
    <t>郡山市</t>
  </si>
  <si>
    <t>いわき市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</si>
  <si>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</si>
  <si>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</si>
  <si>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</si>
  <si>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</si>
  <si>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</si>
  <si>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</si>
  <si>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</si>
  <si>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</si>
  <si>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</si>
  <si>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</si>
  <si>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</si>
  <si>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</si>
  <si>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</si>
  <si>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</si>
  <si>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</si>
  <si>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</si>
  <si>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</si>
  <si>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</si>
  <si>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</si>
  <si>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</si>
  <si>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</si>
  <si>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</si>
  <si>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</si>
  <si>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</si>
  <si>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</si>
  <si>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</si>
  <si>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</si>
  <si>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</si>
  <si>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</si>
  <si>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</si>
  <si>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</si>
  <si>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</si>
  <si>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</si>
  <si>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</si>
  <si>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</si>
  <si>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</si>
  <si>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</si>
  <si>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</si>
  <si>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</si>
  <si>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</si>
  <si>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</si>
  <si>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</si>
  <si>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</si>
  <si>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</si>
  <si>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</si>
  <si>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</si>
  <si>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</si>
  <si>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</si>
  <si>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</si>
  <si>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</si>
  <si>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</si>
  <si>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</si>
  <si>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</si>
  <si>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</si>
  <si>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合　計</t>
  </si>
  <si>
    <t>福　島　県　議　会　議　員　一　般　選　挙</t>
    <rPh sb="0" eb="1">
      <t>フク</t>
    </rPh>
    <rPh sb="2" eb="3">
      <t>シマ</t>
    </rPh>
    <rPh sb="4" eb="5">
      <t>ケン</t>
    </rPh>
    <rPh sb="6" eb="7">
      <t>ギ</t>
    </rPh>
    <rPh sb="8" eb="9">
      <t>カイ</t>
    </rPh>
    <rPh sb="10" eb="11">
      <t>ギ</t>
    </rPh>
    <rPh sb="12" eb="13">
      <t>イン</t>
    </rPh>
    <rPh sb="14" eb="15">
      <t>イチ</t>
    </rPh>
    <rPh sb="16" eb="17">
      <t>ハン</t>
    </rPh>
    <rPh sb="18" eb="19">
      <t>セン</t>
    </rPh>
    <rPh sb="20" eb="21">
      <t>キョ</t>
    </rPh>
    <phoneticPr fontId="3"/>
  </si>
  <si>
    <t>集計表３</t>
    <rPh sb="0" eb="2">
      <t>シュウケイ</t>
    </rPh>
    <rPh sb="2" eb="3">
      <t>ヒョウ</t>
    </rPh>
    <phoneticPr fontId="17"/>
  </si>
  <si>
    <t>１１月７日現在</t>
    <phoneticPr fontId="17"/>
  </si>
  <si>
    <t>１１月１０日現在</t>
    <phoneticPr fontId="17"/>
  </si>
  <si>
    <t>１１月１１日現在</t>
    <rPh sb="2" eb="3">
      <t>ツキ</t>
    </rPh>
    <phoneticPr fontId="17"/>
  </si>
  <si>
    <t>対象期間(11/3～11/7)</t>
    <rPh sb="0" eb="2">
      <t>タイショウ</t>
    </rPh>
    <rPh sb="2" eb="4">
      <t>キカン</t>
    </rPh>
    <phoneticPr fontId="17"/>
  </si>
  <si>
    <t>対象期間(11/3～11/10)</t>
    <rPh sb="0" eb="2">
      <t>タイショウ</t>
    </rPh>
    <rPh sb="2" eb="4">
      <t>キカン</t>
    </rPh>
    <phoneticPr fontId="17"/>
  </si>
  <si>
    <t>対象期間(11/3～11/11)</t>
    <rPh sb="0" eb="2">
      <t>タイショウ</t>
    </rPh>
    <rPh sb="2" eb="4">
      <t>キカン</t>
    </rPh>
    <phoneticPr fontId="17"/>
  </si>
  <si>
    <t>１１月１２日現在</t>
    <phoneticPr fontId="17"/>
  </si>
  <si>
    <t>１１月１３日現在</t>
    <rPh sb="2" eb="3">
      <t>ガツ</t>
    </rPh>
    <rPh sb="5" eb="6">
      <t>ニチ</t>
    </rPh>
    <rPh sb="6" eb="8">
      <t>ゲンザイ</t>
    </rPh>
    <phoneticPr fontId="17"/>
  </si>
  <si>
    <r>
      <rPr>
        <b/>
        <sz val="14"/>
        <rFont val="ＭＳ 明朝"/>
        <family val="1"/>
        <charset val="128"/>
      </rPr>
      <t>不在者投票</t>
    </r>
    <r>
      <rPr>
        <sz val="14"/>
        <rFont val="ＭＳ 明朝"/>
        <family val="1"/>
        <charset val="128"/>
      </rPr>
      <t>の確定数報告書・投票所閉鎖時刻後に送致を受けた報告書</t>
    </r>
    <rPh sb="0" eb="3">
      <t>フザイシャ</t>
    </rPh>
    <rPh sb="3" eb="5">
      <t>トウヒョウ</t>
    </rPh>
    <rPh sb="6" eb="8">
      <t>カクテイ</t>
    </rPh>
    <rPh sb="8" eb="9">
      <t>スウ</t>
    </rPh>
    <rPh sb="9" eb="12">
      <t>ホウコクショ</t>
    </rPh>
    <rPh sb="13" eb="16">
      <t>トウヒョウジョ</t>
    </rPh>
    <rPh sb="16" eb="18">
      <t>ヘイサ</t>
    </rPh>
    <rPh sb="18" eb="20">
      <t>ジコク</t>
    </rPh>
    <rPh sb="20" eb="21">
      <t>ゴ</t>
    </rPh>
    <rPh sb="22" eb="24">
      <t>ソウチ</t>
    </rPh>
    <rPh sb="25" eb="26">
      <t>ウ</t>
    </rPh>
    <rPh sb="28" eb="31">
      <t>ホウコクショ</t>
    </rPh>
    <phoneticPr fontId="3"/>
  </si>
  <si>
    <t>閉鎖時刻後の送致</t>
    <rPh sb="0" eb="2">
      <t>ヘイサ</t>
    </rPh>
    <rPh sb="2" eb="5">
      <t>ジコクゴ</t>
    </rPh>
    <rPh sb="6" eb="8">
      <t>ソウチ</t>
    </rPh>
    <phoneticPr fontId="3"/>
  </si>
  <si>
    <t>基準日 11/12</t>
    <rPh sb="0" eb="3">
      <t>キジュンビ</t>
    </rPh>
    <phoneticPr fontId="3"/>
  </si>
  <si>
    <t>基準日 11/13</t>
    <rPh sb="0" eb="3">
      <t>キジュンビ</t>
    </rPh>
    <phoneticPr fontId="3"/>
  </si>
  <si>
    <t>確定交付数</t>
    <rPh sb="0" eb="2">
      <t>カクテイ</t>
    </rPh>
    <rPh sb="2" eb="4">
      <t>コウフ</t>
    </rPh>
    <rPh sb="4" eb="5">
      <t>スウ</t>
    </rPh>
    <phoneticPr fontId="3"/>
  </si>
  <si>
    <t>確定投票数</t>
    <rPh sb="0" eb="2">
      <t>カクテイ</t>
    </rPh>
    <rPh sb="2" eb="4">
      <t>トウヒョウ</t>
    </rPh>
    <rPh sb="4" eb="5">
      <t>スウ</t>
    </rPh>
    <phoneticPr fontId="3"/>
  </si>
  <si>
    <t>２．基準日までの累計で報告すること。</t>
    <rPh sb="2" eb="5">
      <t>キジュンビ</t>
    </rPh>
    <rPh sb="8" eb="10">
      <t>ルイケイ</t>
    </rPh>
    <rPh sb="11" eb="13">
      <t>ホウコク</t>
    </rPh>
    <phoneticPr fontId="3"/>
  </si>
  <si>
    <t>２．基準日までの累計で報告すること</t>
    <rPh sb="2" eb="5">
      <t>キジュンビ</t>
    </rPh>
    <rPh sb="8" eb="10">
      <t>ルイケイ</t>
    </rPh>
    <rPh sb="11" eb="13">
      <t>ホウコク</t>
    </rPh>
    <phoneticPr fontId="3"/>
  </si>
  <si>
    <t>３．「投票用紙の交付数」には、基準日現在までに交付した実枚数（返還された投票用紙を除く）を報告すること</t>
    <rPh sb="3" eb="5">
      <t>トウヒョウ</t>
    </rPh>
    <rPh sb="5" eb="7">
      <t>ヨウシ</t>
    </rPh>
    <rPh sb="8" eb="10">
      <t>コウフ</t>
    </rPh>
    <rPh sb="10" eb="11">
      <t>スウ</t>
    </rPh>
    <rPh sb="15" eb="18">
      <t>キジュンビ</t>
    </rPh>
    <rPh sb="18" eb="20">
      <t>ゲンザイ</t>
    </rPh>
    <rPh sb="23" eb="25">
      <t>コウフ</t>
    </rPh>
    <rPh sb="27" eb="28">
      <t>ジツ</t>
    </rPh>
    <rPh sb="28" eb="30">
      <t>マイスウ</t>
    </rPh>
    <rPh sb="31" eb="33">
      <t>ヘンカン</t>
    </rPh>
    <rPh sb="36" eb="38">
      <t>トウヒョウ</t>
    </rPh>
    <rPh sb="38" eb="40">
      <t>ヨウシ</t>
    </rPh>
    <rPh sb="41" eb="42">
      <t>ノゾ</t>
    </rPh>
    <rPh sb="45" eb="47">
      <t>ホウコク</t>
    </rPh>
    <phoneticPr fontId="3"/>
  </si>
  <si>
    <t>１．報告期限：基準日までの累計（確定数）で報告すること。</t>
    <rPh sb="2" eb="4">
      <t>ホウコク</t>
    </rPh>
    <rPh sb="4" eb="6">
      <t>キゲン</t>
    </rPh>
    <rPh sb="7" eb="10">
      <t>キジュンビ</t>
    </rPh>
    <rPh sb="13" eb="15">
      <t>ルイケイ</t>
    </rPh>
    <rPh sb="16" eb="18">
      <t>カクテイ</t>
    </rPh>
    <rPh sb="18" eb="19">
      <t>スウ</t>
    </rPh>
    <rPh sb="21" eb="23">
      <t>ホウコク</t>
    </rPh>
    <phoneticPr fontId="3"/>
  </si>
  <si>
    <r>
      <rPr>
        <b/>
        <sz val="14"/>
        <rFont val="ＭＳ 明朝"/>
        <family val="1"/>
        <charset val="128"/>
      </rPr>
      <t>不在者投票</t>
    </r>
    <r>
      <rPr>
        <sz val="14"/>
        <rFont val="ＭＳ 明朝"/>
        <family val="1"/>
        <charset val="128"/>
      </rPr>
      <t>の確定数報告書・投票所閉鎖時刻後に送致を受けた投票報告書</t>
    </r>
    <rPh sb="0" eb="3">
      <t>フザイシャ</t>
    </rPh>
    <rPh sb="3" eb="5">
      <t>トウヒョウ</t>
    </rPh>
    <rPh sb="6" eb="8">
      <t>カクテイ</t>
    </rPh>
    <rPh sb="8" eb="9">
      <t>スウ</t>
    </rPh>
    <rPh sb="9" eb="12">
      <t>ホウコクショ</t>
    </rPh>
    <rPh sb="13" eb="16">
      <t>トウヒョウジョ</t>
    </rPh>
    <rPh sb="16" eb="18">
      <t>ヘイサ</t>
    </rPh>
    <rPh sb="18" eb="20">
      <t>ジコク</t>
    </rPh>
    <rPh sb="20" eb="21">
      <t>ゴ</t>
    </rPh>
    <rPh sb="22" eb="24">
      <t>ソウチ</t>
    </rPh>
    <rPh sb="25" eb="26">
      <t>ウ</t>
    </rPh>
    <rPh sb="28" eb="30">
      <t>トウヒョウ</t>
    </rPh>
    <rPh sb="30" eb="33">
      <t>ホウコクショ</t>
    </rPh>
    <phoneticPr fontId="3"/>
  </si>
  <si>
    <t>２．「送致又は送付を受けた投票数」とは、基準費現在までに送致又は郵送等により送付を受けた不在者投票数を報告すること。
　各選挙管理委員会へ送致又は送付した不在者投票数ではないので、注意すること。</t>
    <rPh sb="3" eb="5">
      <t>ソウチ</t>
    </rPh>
    <rPh sb="5" eb="6">
      <t>マタ</t>
    </rPh>
    <rPh sb="7" eb="9">
      <t>ソウフ</t>
    </rPh>
    <rPh sb="10" eb="11">
      <t>ウ</t>
    </rPh>
    <rPh sb="13" eb="15">
      <t>トウヒョウ</t>
    </rPh>
    <rPh sb="15" eb="16">
      <t>スウ</t>
    </rPh>
    <rPh sb="20" eb="22">
      <t>キジュン</t>
    </rPh>
    <rPh sb="22" eb="23">
      <t>ヒ</t>
    </rPh>
    <rPh sb="23" eb="25">
      <t>ゲンザイ</t>
    </rPh>
    <rPh sb="28" eb="30">
      <t>ソウチ</t>
    </rPh>
    <rPh sb="30" eb="31">
      <t>マタ</t>
    </rPh>
    <rPh sb="32" eb="34">
      <t>ユウソウ</t>
    </rPh>
    <rPh sb="34" eb="35">
      <t>トウ</t>
    </rPh>
    <rPh sb="38" eb="40">
      <t>ソウフ</t>
    </rPh>
    <rPh sb="41" eb="42">
      <t>ウ</t>
    </rPh>
    <rPh sb="44" eb="47">
      <t>フザイシャ</t>
    </rPh>
    <rPh sb="47" eb="50">
      <t>トウヒョウスウ</t>
    </rPh>
    <rPh sb="51" eb="53">
      <t>ホウコク</t>
    </rPh>
    <rPh sb="60" eb="61">
      <t>カク</t>
    </rPh>
    <rPh sb="61" eb="63">
      <t>センキョ</t>
    </rPh>
    <rPh sb="63" eb="65">
      <t>カンリ</t>
    </rPh>
    <rPh sb="65" eb="68">
      <t>イインカイ</t>
    </rPh>
    <rPh sb="69" eb="71">
      <t>ソウチ</t>
    </rPh>
    <rPh sb="71" eb="72">
      <t>マタ</t>
    </rPh>
    <rPh sb="73" eb="75">
      <t>ソウフ</t>
    </rPh>
    <rPh sb="77" eb="80">
      <t>フザイシャ</t>
    </rPh>
    <rPh sb="80" eb="83">
      <t>トウヒョウスウ</t>
    </rPh>
    <rPh sb="90" eb="92">
      <t>チュウイ</t>
    </rPh>
    <phoneticPr fontId="3"/>
  </si>
  <si>
    <t>３．「閉鎖時刻後の送致」とは、投票助閉鎖時刻後から基準日現在までに送致又は郵送等により送付を受けた不在者投票数を報告すること。</t>
    <rPh sb="3" eb="5">
      <t>ヘイサ</t>
    </rPh>
    <rPh sb="5" eb="8">
      <t>ジコクゴ</t>
    </rPh>
    <rPh sb="9" eb="11">
      <t>ソウチ</t>
    </rPh>
    <rPh sb="15" eb="18">
      <t>トウヒョウジョ</t>
    </rPh>
    <rPh sb="18" eb="20">
      <t>ヘイサ</t>
    </rPh>
    <rPh sb="20" eb="23">
      <t>ジコクゴ</t>
    </rPh>
    <rPh sb="25" eb="28">
      <t>キジュンビ</t>
    </rPh>
    <rPh sb="28" eb="30">
      <t>ゲンザイ</t>
    </rPh>
    <rPh sb="33" eb="35">
      <t>ソウチ</t>
    </rPh>
    <rPh sb="35" eb="36">
      <t>マタ</t>
    </rPh>
    <rPh sb="37" eb="39">
      <t>ユウソウ</t>
    </rPh>
    <rPh sb="39" eb="40">
      <t>トウ</t>
    </rPh>
    <rPh sb="43" eb="45">
      <t>ソウフ</t>
    </rPh>
    <rPh sb="46" eb="47">
      <t>ウ</t>
    </rPh>
    <rPh sb="49" eb="52">
      <t>フザイシャ</t>
    </rPh>
    <rPh sb="52" eb="55">
      <t>トウヒョウスウ</t>
    </rPh>
    <rPh sb="56" eb="58">
      <t>ホウコク</t>
    </rPh>
    <phoneticPr fontId="3"/>
  </si>
  <si>
    <t>４．「送致または送付を受けた投票数」とは、基準日現在までに送致または郵送等により送付を受けた（確認できた）不在者投票数を報告すること。
　各選挙管理委員会へ送致又は送付した不在者投票数ではないので、注意すること。</t>
    <rPh sb="3" eb="5">
      <t>ソウチ</t>
    </rPh>
    <rPh sb="8" eb="10">
      <t>ソウフ</t>
    </rPh>
    <rPh sb="11" eb="12">
      <t>ウ</t>
    </rPh>
    <rPh sb="14" eb="16">
      <t>トウヒョウ</t>
    </rPh>
    <rPh sb="16" eb="17">
      <t>スウ</t>
    </rPh>
    <rPh sb="21" eb="24">
      <t>キジュンビ</t>
    </rPh>
    <rPh sb="24" eb="26">
      <t>ゲンザイ</t>
    </rPh>
    <rPh sb="29" eb="31">
      <t>ソウチ</t>
    </rPh>
    <rPh sb="34" eb="36">
      <t>ユウソウ</t>
    </rPh>
    <rPh sb="36" eb="37">
      <t>トウ</t>
    </rPh>
    <rPh sb="40" eb="42">
      <t>ソウフ</t>
    </rPh>
    <rPh sb="43" eb="44">
      <t>ウ</t>
    </rPh>
    <rPh sb="47" eb="49">
      <t>カクニン</t>
    </rPh>
    <rPh sb="53" eb="56">
      <t>フザイシャ</t>
    </rPh>
    <rPh sb="56" eb="59">
      <t>トウヒョウスウ</t>
    </rPh>
    <rPh sb="60" eb="62">
      <t>ホウコク</t>
    </rPh>
    <rPh sb="69" eb="70">
      <t>カク</t>
    </rPh>
    <rPh sb="70" eb="72">
      <t>センキョ</t>
    </rPh>
    <rPh sb="72" eb="74">
      <t>カンリ</t>
    </rPh>
    <rPh sb="74" eb="77">
      <t>イインカイ</t>
    </rPh>
    <rPh sb="78" eb="80">
      <t>ソウチ</t>
    </rPh>
    <rPh sb="80" eb="81">
      <t>マタ</t>
    </rPh>
    <rPh sb="82" eb="84">
      <t>ソウフ</t>
    </rPh>
    <rPh sb="86" eb="89">
      <t>フザイシャ</t>
    </rPh>
    <rPh sb="89" eb="92">
      <t>トウヒョウスウ</t>
    </rPh>
    <rPh sb="99" eb="101">
      <t>チュウイ</t>
    </rPh>
    <phoneticPr fontId="3"/>
  </si>
  <si>
    <t>増減数
11/10-11/7</t>
    <rPh sb="0" eb="2">
      <t>ゾウゲン</t>
    </rPh>
    <rPh sb="2" eb="3">
      <t>スウ</t>
    </rPh>
    <phoneticPr fontId="17"/>
  </si>
  <si>
    <t>増減数
11/11-11/10</t>
    <rPh sb="0" eb="2">
      <t>ゾウゲン</t>
    </rPh>
    <rPh sb="2" eb="3">
      <t>スウ</t>
    </rPh>
    <phoneticPr fontId="17"/>
  </si>
  <si>
    <r>
      <t>１．報告期限：11月7日分　　　</t>
    </r>
    <r>
      <rPr>
        <u/>
        <sz val="12"/>
        <rFont val="ＭＳ 明朝"/>
        <family val="1"/>
        <charset val="128"/>
      </rPr>
      <t>11月8日　　午前10時まで（厳守）</t>
    </r>
    <rPh sb="2" eb="4">
      <t>ホウコク</t>
    </rPh>
    <rPh sb="4" eb="6">
      <t>キゲン</t>
    </rPh>
    <rPh sb="9" eb="10">
      <t>ガツ</t>
    </rPh>
    <rPh sb="11" eb="12">
      <t>ニチ</t>
    </rPh>
    <rPh sb="12" eb="13">
      <t>ブン</t>
    </rPh>
    <rPh sb="18" eb="19">
      <t>ガツ</t>
    </rPh>
    <rPh sb="20" eb="21">
      <t>ニチ</t>
    </rPh>
    <rPh sb="23" eb="25">
      <t>ゴゼン</t>
    </rPh>
    <rPh sb="27" eb="28">
      <t>ジ</t>
    </rPh>
    <rPh sb="31" eb="33">
      <t>ゲンシュ</t>
    </rPh>
    <phoneticPr fontId="3"/>
  </si>
  <si>
    <r>
      <t>　　　　　　　11月10日分　　</t>
    </r>
    <r>
      <rPr>
        <u/>
        <sz val="12"/>
        <rFont val="ＭＳ 明朝"/>
        <family val="1"/>
        <charset val="128"/>
      </rPr>
      <t>11月11日　　午前10時まで（厳守）</t>
    </r>
    <r>
      <rPr>
        <sz val="12"/>
        <rFont val="ＭＳ 明朝"/>
        <family val="1"/>
        <charset val="128"/>
      </rPr>
      <t>　</t>
    </r>
    <rPh sb="9" eb="10">
      <t>ガツ</t>
    </rPh>
    <rPh sb="12" eb="13">
      <t>ニチ</t>
    </rPh>
    <rPh sb="13" eb="14">
      <t>ブン</t>
    </rPh>
    <rPh sb="18" eb="19">
      <t>ガツ</t>
    </rPh>
    <rPh sb="21" eb="22">
      <t>ニチ</t>
    </rPh>
    <rPh sb="24" eb="26">
      <t>ゴゼン</t>
    </rPh>
    <rPh sb="28" eb="29">
      <t>ジ</t>
    </rPh>
    <rPh sb="32" eb="34">
      <t>ゲンシュ</t>
    </rPh>
    <phoneticPr fontId="3"/>
  </si>
  <si>
    <r>
      <t>　　　　　　　11月11日分　　</t>
    </r>
    <r>
      <rPr>
        <u/>
        <sz val="12"/>
        <rFont val="ＭＳ 明朝"/>
        <family val="1"/>
        <charset val="128"/>
      </rPr>
      <t>11月12日　　午前11時まで（厳守）</t>
    </r>
    <r>
      <rPr>
        <sz val="12"/>
        <rFont val="ＭＳ 明朝"/>
        <family val="1"/>
        <charset val="128"/>
      </rPr>
      <t>　</t>
    </r>
    <rPh sb="9" eb="10">
      <t>ガツ</t>
    </rPh>
    <rPh sb="12" eb="13">
      <t>ニチ</t>
    </rPh>
    <rPh sb="13" eb="14">
      <t>ブン</t>
    </rPh>
    <rPh sb="18" eb="19">
      <t>ガツ</t>
    </rPh>
    <rPh sb="21" eb="22">
      <t>ニチ</t>
    </rPh>
    <rPh sb="24" eb="26">
      <t>ゴゼン</t>
    </rPh>
    <rPh sb="28" eb="29">
      <t>ジ</t>
    </rPh>
    <rPh sb="32" eb="34">
      <t>ゲンシュ</t>
    </rPh>
    <phoneticPr fontId="3"/>
  </si>
  <si>
    <r>
      <t>　「投票用紙の交付数」及び「送致又は送付を受けた投票数」　</t>
    </r>
    <r>
      <rPr>
        <u/>
        <sz val="12"/>
        <rFont val="ＭＳ 明朝"/>
        <family val="1"/>
        <charset val="128"/>
      </rPr>
      <t>11/13　午前11時（厳守）</t>
    </r>
    <rPh sb="2" eb="4">
      <t>トウヒョウ</t>
    </rPh>
    <rPh sb="4" eb="6">
      <t>ヨウシ</t>
    </rPh>
    <rPh sb="7" eb="9">
      <t>コウフ</t>
    </rPh>
    <rPh sb="9" eb="10">
      <t>スウ</t>
    </rPh>
    <rPh sb="11" eb="12">
      <t>オヨ</t>
    </rPh>
    <rPh sb="14" eb="16">
      <t>ソウチ</t>
    </rPh>
    <rPh sb="16" eb="17">
      <t>マタ</t>
    </rPh>
    <rPh sb="18" eb="20">
      <t>ソウフ</t>
    </rPh>
    <rPh sb="21" eb="22">
      <t>ウ</t>
    </rPh>
    <rPh sb="24" eb="27">
      <t>トウヒョウスウ</t>
    </rPh>
    <rPh sb="35" eb="37">
      <t>ゴゼン</t>
    </rPh>
    <rPh sb="39" eb="40">
      <t>ジ</t>
    </rPh>
    <rPh sb="41" eb="43">
      <t>ゲンシュ</t>
    </rPh>
    <phoneticPr fontId="3"/>
  </si>
  <si>
    <r>
      <t>　「閉鎖時刻後の送致」　</t>
    </r>
    <r>
      <rPr>
        <u/>
        <sz val="12"/>
        <rFont val="ＭＳ 明朝"/>
        <family val="1"/>
        <charset val="128"/>
      </rPr>
      <t>11/14　午前11時（厳守）</t>
    </r>
    <rPh sb="2" eb="4">
      <t>ヘイサ</t>
    </rPh>
    <rPh sb="4" eb="6">
      <t>ジコク</t>
    </rPh>
    <rPh sb="6" eb="7">
      <t>ゴ</t>
    </rPh>
    <rPh sb="8" eb="10">
      <t>ソウチ</t>
    </rPh>
    <rPh sb="18" eb="20">
      <t>ゴゼン</t>
    </rPh>
    <rPh sb="22" eb="23">
      <t>ジ</t>
    </rPh>
    <rPh sb="24" eb="26">
      <t>ゲンシュ</t>
    </rPh>
    <phoneticPr fontId="3"/>
  </si>
  <si>
    <t>※　・R5福島県議会議員一般選挙の有権者数は11月1日選挙人名簿登録者数の合計で、R1福島県議会議員一般選挙の有権者数は当日有権者数である。</t>
    <rPh sb="5" eb="8">
      <t>フクシマケン</t>
    </rPh>
    <rPh sb="8" eb="10">
      <t>ギカイ</t>
    </rPh>
    <rPh sb="10" eb="12">
      <t>ギイン</t>
    </rPh>
    <rPh sb="12" eb="14">
      <t>イッパン</t>
    </rPh>
    <rPh sb="14" eb="16">
      <t>センキョ</t>
    </rPh>
    <rPh sb="17" eb="19">
      <t>ユウケン</t>
    </rPh>
    <rPh sb="19" eb="20">
      <t>シャ</t>
    </rPh>
    <rPh sb="20" eb="21">
      <t>スウ</t>
    </rPh>
    <rPh sb="24" eb="25">
      <t>ガツ</t>
    </rPh>
    <rPh sb="26" eb="27">
      <t>ニチ</t>
    </rPh>
    <rPh sb="27" eb="29">
      <t>センキョ</t>
    </rPh>
    <rPh sb="29" eb="30">
      <t>ニン</t>
    </rPh>
    <rPh sb="30" eb="32">
      <t>メイボ</t>
    </rPh>
    <rPh sb="32" eb="35">
      <t>トウロクシャ</t>
    </rPh>
    <rPh sb="35" eb="36">
      <t>スウ</t>
    </rPh>
    <rPh sb="37" eb="39">
      <t>ゴウケイ</t>
    </rPh>
    <rPh sb="43" eb="46">
      <t>フクシマケン</t>
    </rPh>
    <rPh sb="46" eb="48">
      <t>ギカイ</t>
    </rPh>
    <rPh sb="48" eb="50">
      <t>ギイン</t>
    </rPh>
    <rPh sb="50" eb="52">
      <t>イッパン</t>
    </rPh>
    <rPh sb="52" eb="54">
      <t>センキョ</t>
    </rPh>
    <rPh sb="55" eb="58">
      <t>ユウケンシャ</t>
    </rPh>
    <rPh sb="58" eb="59">
      <t>スウ</t>
    </rPh>
    <rPh sb="60" eb="62">
      <t>トウジツ</t>
    </rPh>
    <rPh sb="62" eb="65">
      <t>ユウケンシャ</t>
    </rPh>
    <rPh sb="65" eb="66">
      <t>スウ</t>
    </rPh>
    <phoneticPr fontId="3"/>
  </si>
  <si>
    <t>無投票</t>
    <rPh sb="0" eb="3">
      <t>ムトウヒョウ</t>
    </rPh>
    <phoneticPr fontId="3"/>
  </si>
  <si>
    <t>南 相 馬 市</t>
    <rPh sb="0" eb="1">
      <t>ミナミ</t>
    </rPh>
    <rPh sb="2" eb="3">
      <t>ソウ</t>
    </rPh>
    <rPh sb="4" eb="5">
      <t>ウマ</t>
    </rPh>
    <rPh sb="6" eb="7">
      <t>シ</t>
    </rPh>
    <phoneticPr fontId="3"/>
  </si>
  <si>
    <t>（選挙期日前２日現在）</t>
    <phoneticPr fontId="3"/>
  </si>
  <si>
    <t>　令和５年１１月１０日現在の期日前投票の状況がまとまりましたので、お知らせいたします。</t>
    <rPh sb="1" eb="3">
      <t>レイワ</t>
    </rPh>
    <rPh sb="4" eb="5">
      <t>ネン</t>
    </rPh>
    <rPh sb="5" eb="6">
      <t>ヘイネン</t>
    </rPh>
    <rPh sb="7" eb="8">
      <t>ガツ</t>
    </rPh>
    <rPh sb="10" eb="11">
      <t>ニチ</t>
    </rPh>
    <rPh sb="11" eb="13">
      <t>ゲンザイ</t>
    </rPh>
    <rPh sb="14" eb="16">
      <t>キジツ</t>
    </rPh>
    <rPh sb="16" eb="17">
      <t>マエ</t>
    </rPh>
    <rPh sb="17" eb="19">
      <t>トウヒョウ</t>
    </rPh>
    <rPh sb="20" eb="22">
      <t>ジョウキョウ</t>
    </rPh>
    <rPh sb="34" eb="35">
      <t>シ</t>
    </rPh>
    <phoneticPr fontId="3"/>
  </si>
  <si>
    <t>基準日：令和５年１１月１０日現在</t>
    <rPh sb="0" eb="3">
      <t>キジュンビ</t>
    </rPh>
    <rPh sb="4" eb="6">
      <t>レイワ</t>
    </rPh>
    <rPh sb="7" eb="8">
      <t>ネン</t>
    </rPh>
    <rPh sb="10" eb="11">
      <t>ガツ</t>
    </rPh>
    <rPh sb="13" eb="14">
      <t>ニチ</t>
    </rPh>
    <rPh sb="14" eb="16">
      <t>ゲンザイ</t>
    </rPh>
    <phoneticPr fontId="17"/>
  </si>
  <si>
    <t>令和５年１１月１２日執行福島県議会議員一般選挙
期日前投票の状況（選挙期日前２日現在）</t>
    <rPh sb="0" eb="1">
      <t>レイ</t>
    </rPh>
    <rPh sb="1" eb="2">
      <t>ワ</t>
    </rPh>
    <rPh sb="3" eb="4">
      <t>ネン</t>
    </rPh>
    <rPh sb="6" eb="7">
      <t>ガツ</t>
    </rPh>
    <rPh sb="9" eb="10">
      <t>ニチ</t>
    </rPh>
    <rPh sb="10" eb="12">
      <t>シッコウ</t>
    </rPh>
    <rPh sb="12" eb="15">
      <t>フクシマケン</t>
    </rPh>
    <rPh sb="15" eb="17">
      <t>ギカイ</t>
    </rPh>
    <rPh sb="17" eb="19">
      <t>ギイン</t>
    </rPh>
    <rPh sb="19" eb="21">
      <t>イッパン</t>
    </rPh>
    <rPh sb="21" eb="23">
      <t>センキョ</t>
    </rPh>
    <rPh sb="24" eb="27">
      <t>キジツゼン</t>
    </rPh>
    <rPh sb="27" eb="29">
      <t>トウヒョウ</t>
    </rPh>
    <rPh sb="30" eb="32">
      <t>ジョウキョウ</t>
    </rPh>
    <rPh sb="33" eb="35">
      <t>センキョ</t>
    </rPh>
    <rPh sb="35" eb="37">
      <t>キジツ</t>
    </rPh>
    <rPh sb="37" eb="38">
      <t>ゼン</t>
    </rPh>
    <rPh sb="39" eb="40">
      <t>ニチ</t>
    </rPh>
    <rPh sb="40" eb="42">
      <t>ゲンザイニチゲンザイ</t>
    </rPh>
    <phoneticPr fontId="17"/>
  </si>
  <si>
    <t>令和５年１１月１２日執行福島県議会議員一般選挙
不在者投票の状況（選挙期日前２日現在）</t>
    <rPh sb="0" eb="2">
      <t>レイワ</t>
    </rPh>
    <rPh sb="3" eb="4">
      <t>ネン</t>
    </rPh>
    <rPh sb="6" eb="7">
      <t>ガツ</t>
    </rPh>
    <rPh sb="9" eb="10">
      <t>ニチ</t>
    </rPh>
    <rPh sb="10" eb="12">
      <t>シッコウ</t>
    </rPh>
    <rPh sb="12" eb="15">
      <t>フクシマケン</t>
    </rPh>
    <rPh sb="15" eb="17">
      <t>ギカイ</t>
    </rPh>
    <rPh sb="17" eb="19">
      <t>ギイン</t>
    </rPh>
    <rPh sb="19" eb="21">
      <t>イッパン</t>
    </rPh>
    <rPh sb="21" eb="23">
      <t>センキョ</t>
    </rPh>
    <rPh sb="24" eb="27">
      <t>フザイシャ</t>
    </rPh>
    <rPh sb="27" eb="29">
      <t>トウヒョウ</t>
    </rPh>
    <rPh sb="30" eb="32">
      <t>ジョウキョウ</t>
    </rPh>
    <rPh sb="33" eb="35">
      <t>センキョ</t>
    </rPh>
    <rPh sb="35" eb="37">
      <t>キジツ</t>
    </rPh>
    <rPh sb="37" eb="38">
      <t>マエ</t>
    </rPh>
    <rPh sb="39" eb="40">
      <t>ヒ</t>
    </rPh>
    <rPh sb="40" eb="42">
      <t>ゲンザイニチゲンザイ</t>
    </rPh>
    <phoneticPr fontId="17"/>
  </si>
  <si>
    <t>　令和５年１１月１０日現在の不在者投票の状況がまとまりましたので、お知らせいたします。</t>
    <rPh sb="1" eb="3">
      <t>レイワ</t>
    </rPh>
    <rPh sb="4" eb="5">
      <t>ネン</t>
    </rPh>
    <rPh sb="5" eb="6">
      <t>ヘイネン</t>
    </rPh>
    <rPh sb="7" eb="8">
      <t>ガツ</t>
    </rPh>
    <rPh sb="10" eb="11">
      <t>ニチ</t>
    </rPh>
    <rPh sb="11" eb="13">
      <t>ゲンザイ</t>
    </rPh>
    <rPh sb="14" eb="17">
      <t>フザイシャ</t>
    </rPh>
    <rPh sb="17" eb="19">
      <t>トウヒョウ</t>
    </rPh>
    <rPh sb="20" eb="22">
      <t>ジョウキョウ</t>
    </rPh>
    <rPh sb="34" eb="35">
      <t>シ</t>
    </rPh>
    <phoneticPr fontId="3"/>
  </si>
  <si>
    <t>基準日：令和５年１１月１０日現在</t>
    <rPh sb="0" eb="3">
      <t>キジュンビ</t>
    </rPh>
    <rPh sb="4" eb="6">
      <t>レイワ</t>
    </rPh>
    <rPh sb="7" eb="8">
      <t>ネン</t>
    </rPh>
    <rPh sb="8" eb="9">
      <t>ヘイネン</t>
    </rPh>
    <rPh sb="10" eb="11">
      <t>ガツ</t>
    </rPh>
    <rPh sb="13" eb="14">
      <t>ニチ</t>
    </rPh>
    <rPh sb="14" eb="16">
      <t>ゲンザイ</t>
    </rPh>
    <phoneticPr fontId="17"/>
  </si>
  <si>
    <t>投票用紙等の交付数
（選挙期日前２日現在）</t>
    <rPh sb="0" eb="2">
      <t>トウヒョウ</t>
    </rPh>
    <rPh sb="2" eb="4">
      <t>ヨウシ</t>
    </rPh>
    <rPh sb="4" eb="5">
      <t>トウ</t>
    </rPh>
    <rPh sb="6" eb="8">
      <t>コウフ</t>
    </rPh>
    <rPh sb="8" eb="9">
      <t>スウ</t>
    </rPh>
    <rPh sb="11" eb="13">
      <t>センキョ</t>
    </rPh>
    <rPh sb="13" eb="15">
      <t>キジツ</t>
    </rPh>
    <rPh sb="15" eb="16">
      <t>マエ</t>
    </rPh>
    <rPh sb="17" eb="18">
      <t>ヒ</t>
    </rPh>
    <rPh sb="18" eb="20">
      <t>ゲンザイ</t>
    </rPh>
    <phoneticPr fontId="3"/>
  </si>
  <si>
    <t>投票の送致又は
送付を受けた数
（選挙期日前２日現在）</t>
    <rPh sb="0" eb="2">
      <t>トウヒョウ</t>
    </rPh>
    <rPh sb="3" eb="5">
      <t>ソウチ</t>
    </rPh>
    <rPh sb="5" eb="6">
      <t>マタ</t>
    </rPh>
    <rPh sb="8" eb="10">
      <t>ソウフ</t>
    </rPh>
    <rPh sb="11" eb="12">
      <t>ウ</t>
    </rPh>
    <rPh sb="14" eb="15">
      <t>スウ</t>
    </rPh>
    <phoneticPr fontId="3"/>
  </si>
  <si>
    <t>（選挙期日前５日現在）</t>
    <phoneticPr fontId="3"/>
  </si>
  <si>
    <t>基準日：令和５年１１月７日現在</t>
    <rPh sb="0" eb="3">
      <t>キジュンビ</t>
    </rPh>
    <rPh sb="4" eb="6">
      <t>レイワ</t>
    </rPh>
    <rPh sb="7" eb="8">
      <t>ネン</t>
    </rPh>
    <rPh sb="8" eb="9">
      <t>ヘイネン</t>
    </rPh>
    <rPh sb="10" eb="11">
      <t>ガツ</t>
    </rPh>
    <rPh sb="12" eb="13">
      <t>ニチ</t>
    </rPh>
    <rPh sb="13" eb="15">
      <t>ゲンザイ</t>
    </rPh>
    <phoneticPr fontId="17"/>
  </si>
  <si>
    <t>投票用紙等の交付数
（選挙期日前５日現在）</t>
    <rPh sb="0" eb="2">
      <t>トウヒョウ</t>
    </rPh>
    <rPh sb="2" eb="4">
      <t>ヨウシ</t>
    </rPh>
    <rPh sb="4" eb="5">
      <t>トウ</t>
    </rPh>
    <rPh sb="6" eb="8">
      <t>コウフ</t>
    </rPh>
    <rPh sb="8" eb="9">
      <t>スウ</t>
    </rPh>
    <rPh sb="11" eb="13">
      <t>センキョ</t>
    </rPh>
    <rPh sb="13" eb="15">
      <t>キジツ</t>
    </rPh>
    <rPh sb="15" eb="16">
      <t>マエ</t>
    </rPh>
    <rPh sb="17" eb="18">
      <t>ヒ</t>
    </rPh>
    <rPh sb="18" eb="20">
      <t>ゲンザイ</t>
    </rPh>
    <phoneticPr fontId="3"/>
  </si>
  <si>
    <t>投票の送致又は
送付を受けた数
（選挙期日前５日現在）</t>
    <rPh sb="0" eb="2">
      <t>トウヒョウ</t>
    </rPh>
    <rPh sb="3" eb="5">
      <t>ソウチ</t>
    </rPh>
    <rPh sb="5" eb="6">
      <t>マタ</t>
    </rPh>
    <rPh sb="8" eb="10">
      <t>ソウフ</t>
    </rPh>
    <rPh sb="11" eb="12">
      <t>ウ</t>
    </rPh>
    <rPh sb="14" eb="15">
      <t>スウ</t>
    </rPh>
    <phoneticPr fontId="3"/>
  </si>
  <si>
    <t>基準日：令和５年１１月７日現在</t>
    <rPh sb="0" eb="3">
      <t>キジュンビ</t>
    </rPh>
    <rPh sb="4" eb="6">
      <t>レイワ</t>
    </rPh>
    <rPh sb="7" eb="8">
      <t>ネン</t>
    </rPh>
    <rPh sb="10" eb="11">
      <t>ガツ</t>
    </rPh>
    <rPh sb="12" eb="13">
      <t>ニチ</t>
    </rPh>
    <rPh sb="13" eb="15">
      <t>ゲンザイ</t>
    </rPh>
    <phoneticPr fontId="17"/>
  </si>
  <si>
    <t>比率 %
（2日前）</t>
    <rPh sb="7" eb="8">
      <t>ヒ</t>
    </rPh>
    <rPh sb="8" eb="9">
      <t>マエ</t>
    </rPh>
    <phoneticPr fontId="3"/>
  </si>
  <si>
    <t>2日前
比率 %</t>
    <rPh sb="1" eb="2">
      <t>ヒ</t>
    </rPh>
    <rPh sb="2" eb="3">
      <t>マエ</t>
    </rPh>
    <phoneticPr fontId="3"/>
  </si>
  <si>
    <t>期日前投票者数
（選挙期日前２日現在）</t>
    <rPh sb="0" eb="1">
      <t>キ</t>
    </rPh>
    <rPh sb="1" eb="2">
      <t>ヒ</t>
    </rPh>
    <rPh sb="2" eb="3">
      <t>ゼン</t>
    </rPh>
    <rPh sb="3" eb="5">
      <t>トウヒョウ</t>
    </rPh>
    <rPh sb="5" eb="6">
      <t>シャ</t>
    </rPh>
    <rPh sb="6" eb="7">
      <t>スウ</t>
    </rPh>
    <rPh sb="9" eb="11">
      <t>センキョ</t>
    </rPh>
    <rPh sb="11" eb="13">
      <t>キジツ</t>
    </rPh>
    <rPh sb="13" eb="14">
      <t>マエ</t>
    </rPh>
    <rPh sb="15" eb="16">
      <t>ニチ</t>
    </rPh>
    <rPh sb="16" eb="18">
      <t>ゲンザイ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</si>
</sst>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quot;△ &quot;#,##0"/>
    <numFmt numFmtId="178" formatCode="0.00_ "/>
    <numFmt numFmtId="179" formatCode="#,##0_);\(#,##0\)"/>
    <numFmt numFmtId="180" formatCode="#,##0_ "/>
    <numFmt numFmtId="181" formatCode="[$-411]ggge&quot;年&quot;m&quot;月&quot;d&quot;日&quot;;@"/>
  </numFmts>
  <fonts count="33" x14ac:knownFonts="1">
    <font>
      <sz val="12"/>
      <name val="ＭＳ 明朝"/>
      <family val="1"/>
      <charset val="128"/>
    </font>
    <font>
      <sz val="12"/>
      <name val="ＭＳ 明朝"/>
      <family val="1"/>
      <charset val="128"/>
    </font>
    <font>
      <sz val="14"/>
      <name val="ＭＳ 明朝"/>
      <family val="1"/>
      <charset val="128"/>
    </font>
    <font>
      <sz val="6"/>
      <name val="ＭＳ 明朝"/>
      <family val="1"/>
      <charset val="128"/>
    </font>
    <font>
      <sz val="9"/>
      <name val="ＭＳ 明朝"/>
      <family val="1"/>
      <charset val="128"/>
    </font>
    <font>
      <sz val="14"/>
      <color indexed="8"/>
      <name val="ＭＳ 明朝"/>
      <family val="1"/>
      <charset val="128"/>
    </font>
    <font>
      <b/>
      <i/>
      <u/>
      <sz val="10"/>
      <color indexed="8"/>
      <name val="ＭＳ 明朝"/>
      <family val="1"/>
      <charset val="128"/>
    </font>
    <font>
      <sz val="8"/>
      <name val="ＭＳ 明朝"/>
      <family val="1"/>
      <charset val="128"/>
    </font>
    <font>
      <sz val="8"/>
      <color indexed="8"/>
      <name val="ＭＳ 明朝"/>
      <family val="1"/>
      <charset val="128"/>
    </font>
    <font>
      <sz val="8"/>
      <color indexed="12"/>
      <name val="ＭＳ 明朝"/>
      <family val="1"/>
      <charset val="128"/>
    </font>
    <font>
      <sz val="6"/>
      <color indexed="8"/>
      <name val="ＭＳ 明朝"/>
      <family val="1"/>
      <charset val="128"/>
    </font>
    <font>
      <b/>
      <sz val="8"/>
      <color indexed="12"/>
      <name val="ＭＳ 明朝"/>
      <family val="1"/>
      <charset val="128"/>
    </font>
    <font>
      <sz val="8"/>
      <color indexed="10"/>
      <name val="ＭＳ 明朝"/>
      <family val="1"/>
      <charset val="128"/>
    </font>
    <font>
      <sz val="9"/>
      <color indexed="8"/>
      <name val="ＭＳ 明朝"/>
      <family val="1"/>
      <charset val="128"/>
    </font>
    <font>
      <b/>
      <sz val="9"/>
      <color indexed="81"/>
      <name val="ＭＳ Ｐゴシック"/>
      <family val="3"/>
      <charset val="128"/>
    </font>
    <font>
      <b/>
      <sz val="16"/>
      <name val="ＭＳ 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6"/>
      <name val="ＭＳ 明朝"/>
      <family val="1"/>
      <charset val="128"/>
    </font>
    <font>
      <b/>
      <sz val="16"/>
      <name val="ＭＳ Ｐゴシック"/>
      <family val="3"/>
      <charset val="128"/>
    </font>
    <font>
      <sz val="16"/>
      <name val="ＭＳ 明朝"/>
      <family val="1"/>
      <charset val="128"/>
    </font>
    <font>
      <sz val="12"/>
      <color indexed="8"/>
      <name val="ＭＳ 明朝"/>
      <family val="1"/>
      <charset val="128"/>
    </font>
    <font>
      <b/>
      <sz val="12"/>
      <color indexed="8"/>
      <name val="ＭＳ 明朝"/>
      <family val="1"/>
      <charset val="128"/>
    </font>
    <font>
      <u/>
      <sz val="12"/>
      <name val="ＭＳ 明朝"/>
      <family val="1"/>
      <charset val="128"/>
    </font>
    <font>
      <b/>
      <sz val="12"/>
      <name val="ＭＳ 明朝"/>
      <family val="1"/>
      <charset val="128"/>
    </font>
    <font>
      <b/>
      <sz val="14"/>
      <name val="ＭＳ 明朝"/>
      <family val="1"/>
      <charset val="128"/>
    </font>
    <font>
      <b/>
      <i/>
      <u/>
      <sz val="10"/>
      <name val="ＭＳ 明朝"/>
      <family val="1"/>
      <charset val="128"/>
    </font>
    <font>
      <sz val="11"/>
      <color indexed="8"/>
      <name val="ＭＳ 明朝"/>
      <family val="1"/>
      <charset val="128"/>
    </font>
    <font>
      <b/>
      <sz val="11"/>
      <name val="ＭＳ 明朝"/>
      <family val="1"/>
      <charset val="128"/>
    </font>
    <font>
      <sz val="16"/>
      <color indexed="8"/>
      <name val="ＭＳ 明朝"/>
      <family val="1"/>
      <charset val="128"/>
    </font>
    <font>
      <sz val="12"/>
      <color rgb="FFFF0000"/>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medium">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diagonal/>
    </border>
    <border>
      <left/>
      <right style="hair">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diagonalUp="1">
      <left style="thin">
        <color indexed="64"/>
      </left>
      <right/>
      <top style="hair">
        <color indexed="64"/>
      </top>
      <bottom style="hair">
        <color indexed="64"/>
      </bottom>
      <diagonal style="thin">
        <color indexed="64"/>
      </diagonal>
    </border>
    <border>
      <left/>
      <right/>
      <top style="hair">
        <color indexed="64"/>
      </top>
      <bottom style="hair">
        <color indexed="64"/>
      </bottom>
      <diagonal/>
    </border>
    <border diagonalUp="1">
      <left/>
      <right style="hair">
        <color indexed="64"/>
      </right>
      <top style="hair">
        <color indexed="64"/>
      </top>
      <bottom style="hair">
        <color indexed="64"/>
      </bottom>
      <diagonal style="thin">
        <color indexed="64"/>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diagonal/>
    </border>
    <border>
      <left style="hair">
        <color indexed="64"/>
      </left>
      <right style="thin">
        <color indexed="64"/>
      </right>
      <top/>
      <bottom style="thin">
        <color indexed="64"/>
      </bottom>
      <diagonal/>
    </border>
    <border>
      <left/>
      <right style="hair">
        <color indexed="64"/>
      </right>
      <top style="hair">
        <color indexed="64"/>
      </top>
      <bottom/>
      <diagonal/>
    </border>
    <border diagonalUp="1">
      <left style="hair">
        <color indexed="64"/>
      </left>
      <right style="hair">
        <color indexed="64"/>
      </right>
      <top style="hair">
        <color indexed="64"/>
      </top>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38" fontId="16" fillId="0" borderId="0" applyFont="0" applyFill="0" applyBorder="0" applyAlignment="0" applyProtection="0"/>
  </cellStyleXfs>
  <cellXfs count="549">
    <xf numFmtId="0" fontId="0" fillId="0" borderId="0" xfId="0">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8"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3" fontId="8" fillId="0" borderId="4" xfId="0" applyNumberFormat="1" applyFont="1" applyFill="1" applyBorder="1" applyAlignment="1" applyProtection="1">
      <alignment vertical="center"/>
      <protection locked="0"/>
    </xf>
    <xf numFmtId="3" fontId="7" fillId="0" borderId="4" xfId="0" applyNumberFormat="1" applyFont="1" applyFill="1" applyBorder="1" applyAlignment="1">
      <alignment vertical="center"/>
    </xf>
    <xf numFmtId="3" fontId="7" fillId="0" borderId="2" xfId="0" applyNumberFormat="1" applyFont="1" applyFill="1" applyBorder="1">
      <alignment vertical="center"/>
    </xf>
    <xf numFmtId="4" fontId="7" fillId="0" borderId="5" xfId="0" applyNumberFormat="1" applyFont="1" applyFill="1" applyBorder="1" applyAlignment="1">
      <alignment vertical="center"/>
    </xf>
    <xf numFmtId="3" fontId="7" fillId="0" borderId="6" xfId="0" applyNumberFormat="1" applyFont="1" applyFill="1" applyBorder="1" applyAlignment="1">
      <alignment vertical="center"/>
    </xf>
    <xf numFmtId="4" fontId="7" fillId="0" borderId="7" xfId="0" applyNumberFormat="1" applyFont="1" applyFill="1" applyBorder="1" applyAlignment="1">
      <alignment vertical="center"/>
    </xf>
    <xf numFmtId="177" fontId="11" fillId="0" borderId="6" xfId="0" applyNumberFormat="1" applyFont="1" applyFill="1" applyBorder="1" applyAlignment="1">
      <alignment vertical="center"/>
    </xf>
    <xf numFmtId="178" fontId="11" fillId="0" borderId="8" xfId="0" applyNumberFormat="1" applyFont="1" applyFill="1" applyBorder="1" applyAlignment="1">
      <alignment vertical="center"/>
    </xf>
    <xf numFmtId="0" fontId="12" fillId="0" borderId="1" xfId="0" applyFont="1" applyFill="1" applyBorder="1" applyAlignment="1">
      <alignment vertical="center"/>
    </xf>
    <xf numFmtId="3" fontId="8" fillId="0" borderId="10" xfId="0" applyNumberFormat="1" applyFont="1" applyFill="1" applyBorder="1" applyAlignment="1" applyProtection="1">
      <alignment vertical="center"/>
      <protection locked="0"/>
    </xf>
    <xf numFmtId="3" fontId="7" fillId="0" borderId="10" xfId="0" applyNumberFormat="1" applyFont="1" applyFill="1" applyBorder="1" applyAlignment="1">
      <alignment vertical="center"/>
    </xf>
    <xf numFmtId="4" fontId="7" fillId="0" borderId="11" xfId="0" applyNumberFormat="1" applyFont="1" applyFill="1" applyBorder="1" applyAlignment="1">
      <alignment vertical="center"/>
    </xf>
    <xf numFmtId="3" fontId="7" fillId="0" borderId="10" xfId="0" applyNumberFormat="1" applyFont="1" applyFill="1" applyBorder="1">
      <alignment vertical="center"/>
    </xf>
    <xf numFmtId="4" fontId="7" fillId="0" borderId="12" xfId="0" applyNumberFormat="1" applyFont="1" applyFill="1" applyBorder="1" applyAlignment="1">
      <alignment vertical="center"/>
    </xf>
    <xf numFmtId="3" fontId="7" fillId="0" borderId="13" xfId="0" applyNumberFormat="1" applyFont="1" applyFill="1" applyBorder="1" applyAlignment="1">
      <alignment vertical="center"/>
    </xf>
    <xf numFmtId="177" fontId="11" fillId="0" borderId="13" xfId="0" applyNumberFormat="1" applyFont="1" applyFill="1" applyBorder="1" applyAlignment="1">
      <alignment vertical="center"/>
    </xf>
    <xf numFmtId="0" fontId="8" fillId="0" borderId="0" xfId="0" applyFont="1" applyFill="1" applyBorder="1" applyAlignment="1">
      <alignment vertical="center"/>
    </xf>
    <xf numFmtId="0" fontId="7" fillId="0" borderId="9" xfId="0" applyFont="1" applyFill="1" applyBorder="1" applyAlignment="1">
      <alignment horizontal="center" vertical="center"/>
    </xf>
    <xf numFmtId="3" fontId="7" fillId="2" borderId="13" xfId="0" applyNumberFormat="1" applyFont="1" applyFill="1" applyBorder="1" applyAlignment="1">
      <alignment vertical="center"/>
    </xf>
    <xf numFmtId="4" fontId="7" fillId="2" borderId="12" xfId="0" applyNumberFormat="1" applyFont="1" applyFill="1" applyBorder="1" applyAlignment="1">
      <alignment vertical="center"/>
    </xf>
    <xf numFmtId="177" fontId="11" fillId="2" borderId="13" xfId="0" applyNumberFormat="1" applyFont="1" applyFill="1" applyBorder="1" applyAlignment="1">
      <alignment vertical="center"/>
    </xf>
    <xf numFmtId="178" fontId="11" fillId="2" borderId="8" xfId="0" applyNumberFormat="1" applyFont="1" applyFill="1" applyBorder="1" applyAlignment="1">
      <alignment vertical="center"/>
    </xf>
    <xf numFmtId="3" fontId="8" fillId="3" borderId="10" xfId="0" applyNumberFormat="1" applyFont="1" applyFill="1" applyBorder="1" applyAlignment="1" applyProtection="1">
      <alignment vertical="center"/>
      <protection locked="0"/>
    </xf>
    <xf numFmtId="3" fontId="8" fillId="3" borderId="10" xfId="0" applyNumberFormat="1" applyFont="1" applyFill="1" applyBorder="1" applyAlignment="1">
      <alignment vertical="center"/>
    </xf>
    <xf numFmtId="4" fontId="8" fillId="3" borderId="12" xfId="0" applyNumberFormat="1" applyFont="1" applyFill="1" applyBorder="1" applyAlignment="1">
      <alignment vertical="center"/>
    </xf>
    <xf numFmtId="3" fontId="7" fillId="3" borderId="13" xfId="0" applyNumberFormat="1" applyFont="1" applyFill="1" applyBorder="1" applyAlignment="1">
      <alignment vertical="center"/>
    </xf>
    <xf numFmtId="4" fontId="7" fillId="3" borderId="12" xfId="0" applyNumberFormat="1" applyFont="1" applyFill="1" applyBorder="1" applyAlignment="1">
      <alignment vertical="center"/>
    </xf>
    <xf numFmtId="177" fontId="11" fillId="3" borderId="13" xfId="0" applyNumberFormat="1" applyFont="1" applyFill="1" applyBorder="1" applyAlignment="1">
      <alignment vertical="center"/>
    </xf>
    <xf numFmtId="178" fontId="11" fillId="3" borderId="8" xfId="0" applyNumberFormat="1" applyFont="1" applyFill="1" applyBorder="1" applyAlignment="1">
      <alignment vertical="center"/>
    </xf>
    <xf numFmtId="3" fontId="7" fillId="3" borderId="10" xfId="0" applyNumberFormat="1" applyFont="1" applyFill="1" applyBorder="1" applyAlignment="1" applyProtection="1">
      <alignment vertical="center"/>
      <protection locked="0"/>
    </xf>
    <xf numFmtId="4" fontId="7" fillId="3" borderId="11" xfId="0" applyNumberFormat="1" applyFont="1" applyFill="1" applyBorder="1" applyAlignment="1" applyProtection="1">
      <alignment vertical="center"/>
      <protection locked="0"/>
    </xf>
    <xf numFmtId="3" fontId="7" fillId="3" borderId="10" xfId="0" applyNumberFormat="1" applyFont="1" applyFill="1" applyBorder="1" applyAlignment="1">
      <alignment vertical="center"/>
    </xf>
    <xf numFmtId="3" fontId="8" fillId="2" borderId="10" xfId="0" applyNumberFormat="1" applyFont="1" applyFill="1" applyBorder="1" applyAlignment="1">
      <alignment vertical="center"/>
    </xf>
    <xf numFmtId="3" fontId="7" fillId="2" borderId="3" xfId="0" applyNumberFormat="1" applyFont="1" applyFill="1" applyBorder="1" applyAlignment="1">
      <alignment vertical="center"/>
    </xf>
    <xf numFmtId="4" fontId="7" fillId="2" borderId="18" xfId="0" applyNumberFormat="1" applyFont="1" applyFill="1" applyBorder="1" applyAlignment="1">
      <alignment vertical="center"/>
    </xf>
    <xf numFmtId="3" fontId="7" fillId="2" borderId="19" xfId="0" applyNumberFormat="1" applyFont="1" applyFill="1" applyBorder="1" applyAlignment="1">
      <alignment vertical="center"/>
    </xf>
    <xf numFmtId="4" fontId="7" fillId="2" borderId="20" xfId="0" applyNumberFormat="1" applyFont="1" applyFill="1" applyBorder="1" applyAlignment="1">
      <alignment vertical="center"/>
    </xf>
    <xf numFmtId="177" fontId="11" fillId="2" borderId="19" xfId="0" applyNumberFormat="1" applyFont="1" applyFill="1" applyBorder="1" applyAlignment="1">
      <alignment vertical="center"/>
    </xf>
    <xf numFmtId="178" fontId="11" fillId="2" borderId="20" xfId="0" applyNumberFormat="1" applyFont="1" applyFill="1" applyBorder="1" applyAlignment="1">
      <alignment vertical="center"/>
    </xf>
    <xf numFmtId="0" fontId="13" fillId="0" borderId="0" xfId="0" applyFont="1" applyFill="1" applyBorder="1" applyAlignment="1">
      <alignment vertical="center"/>
    </xf>
    <xf numFmtId="3" fontId="4" fillId="0" borderId="0" xfId="0" applyNumberFormat="1" applyFont="1" applyFill="1" applyBorder="1" applyAlignment="1">
      <alignment vertical="center"/>
    </xf>
    <xf numFmtId="177" fontId="13" fillId="0" borderId="0" xfId="1" applyNumberFormat="1" applyFont="1" applyFill="1" applyBorder="1" applyAlignment="1">
      <alignment vertical="center"/>
    </xf>
    <xf numFmtId="0" fontId="0" fillId="0" borderId="0" xfId="0" applyBorder="1">
      <alignment vertical="center"/>
    </xf>
    <xf numFmtId="0" fontId="19" fillId="0" borderId="0" xfId="2" applyFont="1" applyFill="1" applyAlignment="1">
      <alignment vertical="center"/>
    </xf>
    <xf numFmtId="0" fontId="19" fillId="0" borderId="0" xfId="2" applyFont="1" applyFill="1" applyBorder="1" applyAlignment="1">
      <alignment vertical="center"/>
    </xf>
    <xf numFmtId="22" fontId="19" fillId="0" borderId="0" xfId="2" applyNumberFormat="1" applyFont="1" applyFill="1" applyAlignment="1">
      <alignment horizontal="right" vertical="center"/>
    </xf>
    <xf numFmtId="0" fontId="15" fillId="0" borderId="0" xfId="2" applyFont="1" applyFill="1" applyBorder="1" applyAlignment="1">
      <alignment horizontal="center" vertical="center"/>
    </xf>
    <xf numFmtId="0" fontId="18" fillId="0" borderId="0" xfId="2" applyFont="1" applyAlignment="1">
      <alignment vertical="center"/>
    </xf>
    <xf numFmtId="0" fontId="19" fillId="0" borderId="0" xfId="0" applyFont="1">
      <alignment vertical="center"/>
    </xf>
    <xf numFmtId="3" fontId="11" fillId="0" borderId="10" xfId="0" applyNumberFormat="1" applyFont="1" applyFill="1" applyBorder="1" applyAlignment="1">
      <alignment vertical="center"/>
    </xf>
    <xf numFmtId="3" fontId="11" fillId="3" borderId="10" xfId="0" applyNumberFormat="1" applyFont="1" applyFill="1" applyBorder="1" applyAlignment="1" applyProtection="1">
      <alignment vertical="center"/>
      <protection locked="0"/>
    </xf>
    <xf numFmtId="3" fontId="11" fillId="2" borderId="10" xfId="0" applyNumberFormat="1" applyFont="1" applyFill="1" applyBorder="1" applyAlignment="1">
      <alignment vertical="center"/>
    </xf>
    <xf numFmtId="3" fontId="11" fillId="2" borderId="3" xfId="0" applyNumberFormat="1" applyFont="1" applyFill="1" applyBorder="1" applyAlignment="1">
      <alignment vertical="center"/>
    </xf>
    <xf numFmtId="3" fontId="11" fillId="0" borderId="2" xfId="0" applyNumberFormat="1" applyFont="1" applyFill="1" applyBorder="1" applyAlignment="1">
      <alignment vertical="center"/>
    </xf>
    <xf numFmtId="3" fontId="11" fillId="3" borderId="10" xfId="0" applyNumberFormat="1" applyFont="1" applyFill="1" applyBorder="1" applyAlignment="1">
      <alignment vertical="center"/>
    </xf>
    <xf numFmtId="3" fontId="7" fillId="0" borderId="14" xfId="0" applyNumberFormat="1" applyFont="1" applyFill="1" applyBorder="1" applyAlignment="1">
      <alignment vertical="center"/>
    </xf>
    <xf numFmtId="3" fontId="7" fillId="3" borderId="14" xfId="0" applyNumberFormat="1" applyFont="1" applyFill="1" applyBorder="1" applyAlignment="1" applyProtection="1">
      <alignment vertical="center"/>
      <protection locked="0"/>
    </xf>
    <xf numFmtId="0" fontId="7" fillId="0" borderId="12" xfId="0" applyFont="1" applyFill="1" applyBorder="1" applyAlignment="1">
      <alignment horizontal="center" vertical="center"/>
    </xf>
    <xf numFmtId="3" fontId="8" fillId="2" borderId="14" xfId="0" applyNumberFormat="1" applyFont="1" applyFill="1" applyBorder="1" applyAlignment="1">
      <alignment vertical="center"/>
    </xf>
    <xf numFmtId="3" fontId="7" fillId="2" borderId="23" xfId="0" applyNumberFormat="1" applyFont="1" applyFill="1" applyBorder="1" applyAlignment="1">
      <alignment vertical="center"/>
    </xf>
    <xf numFmtId="4" fontId="7" fillId="0" borderId="27" xfId="0" applyNumberFormat="1" applyFont="1" applyFill="1" applyBorder="1" applyAlignment="1">
      <alignment vertical="center"/>
    </xf>
    <xf numFmtId="3" fontId="7" fillId="0" borderId="28" xfId="0" applyNumberFormat="1" applyFont="1" applyFill="1" applyBorder="1" applyAlignment="1">
      <alignment vertical="center"/>
    </xf>
    <xf numFmtId="3" fontId="7" fillId="0" borderId="29" xfId="0" applyNumberFormat="1" applyFont="1" applyFill="1" applyBorder="1">
      <alignment vertical="center"/>
    </xf>
    <xf numFmtId="3" fontId="11" fillId="0" borderId="29" xfId="0" applyNumberFormat="1" applyFont="1" applyFill="1" applyBorder="1" applyAlignment="1">
      <alignment vertical="center"/>
    </xf>
    <xf numFmtId="3" fontId="8" fillId="0" borderId="13" xfId="0" applyNumberFormat="1" applyFont="1" applyFill="1" applyBorder="1" applyAlignment="1" applyProtection="1">
      <alignment vertical="center"/>
      <protection locked="0"/>
    </xf>
    <xf numFmtId="3" fontId="11" fillId="0" borderId="30" xfId="0" applyNumberFormat="1" applyFont="1" applyFill="1" applyBorder="1" applyAlignment="1">
      <alignment vertical="center"/>
    </xf>
    <xf numFmtId="3" fontId="11" fillId="0" borderId="31" xfId="0" applyNumberFormat="1" applyFont="1" applyFill="1" applyBorder="1" applyAlignment="1">
      <alignment vertical="center"/>
    </xf>
    <xf numFmtId="4" fontId="7" fillId="3" borderId="32" xfId="0" applyNumberFormat="1" applyFont="1" applyFill="1" applyBorder="1" applyAlignment="1">
      <alignment vertical="center"/>
    </xf>
    <xf numFmtId="0" fontId="23" fillId="0" borderId="0" xfId="2" applyFont="1" applyFill="1" applyBorder="1" applyAlignment="1">
      <alignment horizontal="center" vertical="center"/>
    </xf>
    <xf numFmtId="179" fontId="20" fillId="0" borderId="33" xfId="2" applyNumberFormat="1" applyFont="1" applyBorder="1" applyAlignment="1">
      <alignment vertical="center"/>
    </xf>
    <xf numFmtId="179" fontId="22" fillId="0" borderId="34" xfId="2" applyNumberFormat="1" applyFont="1" applyBorder="1" applyAlignment="1">
      <alignment vertical="center"/>
    </xf>
    <xf numFmtId="10" fontId="22" fillId="0" borderId="35" xfId="2" applyNumberFormat="1" applyFont="1" applyFill="1" applyBorder="1" applyAlignment="1">
      <alignment horizontal="right" vertical="center"/>
    </xf>
    <xf numFmtId="180" fontId="22" fillId="0" borderId="36" xfId="2" applyNumberFormat="1" applyFont="1" applyFill="1" applyBorder="1" applyAlignment="1">
      <alignment vertical="center"/>
    </xf>
    <xf numFmtId="0" fontId="1" fillId="0" borderId="37" xfId="2" applyFont="1" applyBorder="1" applyAlignment="1">
      <alignment horizontal="right" vertical="center"/>
    </xf>
    <xf numFmtId="3" fontId="11" fillId="0" borderId="58" xfId="0" applyNumberFormat="1" applyFont="1" applyFill="1" applyBorder="1" applyAlignment="1">
      <alignment vertical="center"/>
    </xf>
    <xf numFmtId="0" fontId="19" fillId="0" borderId="0" xfId="2" applyFont="1" applyFill="1" applyBorder="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22" fillId="0" borderId="0" xfId="2" applyFont="1" applyFill="1" applyBorder="1" applyAlignment="1">
      <alignment horizontal="center" vertical="center"/>
    </xf>
    <xf numFmtId="0" fontId="1" fillId="0" borderId="39" xfId="2" applyFont="1" applyBorder="1" applyAlignment="1">
      <alignment horizontal="right" vertical="center"/>
    </xf>
    <xf numFmtId="0" fontId="1" fillId="0" borderId="40" xfId="2" applyFont="1" applyFill="1" applyBorder="1" applyAlignment="1">
      <alignment horizontal="center" vertical="center"/>
    </xf>
    <xf numFmtId="0" fontId="4" fillId="0" borderId="0" xfId="0" applyFont="1" applyFill="1" applyBorder="1" applyAlignment="1">
      <alignment vertical="center"/>
    </xf>
    <xf numFmtId="3" fontId="7" fillId="0" borderId="22" xfId="0" applyNumberFormat="1" applyFont="1" applyFill="1" applyBorder="1" applyAlignment="1" applyProtection="1">
      <alignment vertical="center"/>
      <protection locked="0"/>
    </xf>
    <xf numFmtId="3" fontId="7" fillId="0" borderId="4" xfId="0" applyNumberFormat="1" applyFont="1" applyFill="1" applyBorder="1" applyAlignment="1" applyProtection="1">
      <alignment vertical="center"/>
      <protection locked="0"/>
    </xf>
    <xf numFmtId="3" fontId="7" fillId="0" borderId="14"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protection locked="0"/>
    </xf>
    <xf numFmtId="3" fontId="7" fillId="0" borderId="29" xfId="0" applyNumberFormat="1" applyFont="1" applyFill="1" applyBorder="1" applyAlignment="1" applyProtection="1">
      <alignment vertical="center"/>
      <protection locked="0"/>
    </xf>
    <xf numFmtId="3" fontId="7" fillId="3" borderId="13" xfId="0" applyNumberFormat="1" applyFont="1" applyFill="1" applyBorder="1" applyAlignment="1" applyProtection="1">
      <alignment vertical="center"/>
      <protection locked="0"/>
    </xf>
    <xf numFmtId="3" fontId="7" fillId="2" borderId="10" xfId="0" applyNumberFormat="1" applyFont="1" applyFill="1" applyBorder="1" applyAlignment="1">
      <alignment vertical="center"/>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177" fontId="9" fillId="0" borderId="26" xfId="1" applyNumberFormat="1" applyFont="1" applyBorder="1" applyAlignment="1">
      <alignment horizontal="center" vertical="center" shrinkToFit="1"/>
    </xf>
    <xf numFmtId="0" fontId="9" fillId="0" borderId="25"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2" xfId="0" applyFont="1" applyFill="1" applyBorder="1" applyAlignment="1">
      <alignment horizontal="center" vertical="center"/>
    </xf>
    <xf numFmtId="3" fontId="7" fillId="0" borderId="28" xfId="0" applyNumberFormat="1" applyFont="1" applyFill="1" applyBorder="1" applyAlignment="1" applyProtection="1">
      <alignment vertical="center"/>
      <protection locked="0"/>
    </xf>
    <xf numFmtId="0" fontId="19" fillId="0" borderId="0" xfId="2" applyFont="1" applyFill="1" applyBorder="1" applyAlignment="1">
      <alignment horizontal="right" vertical="center"/>
    </xf>
    <xf numFmtId="0" fontId="4" fillId="0" borderId="0" xfId="0" applyFont="1" applyFill="1" applyBorder="1" applyAlignment="1">
      <alignment vertical="center"/>
    </xf>
    <xf numFmtId="0" fontId="7" fillId="0" borderId="1" xfId="0" applyFont="1" applyFill="1" applyBorder="1" applyAlignment="1">
      <alignment horizontal="center" vertical="center"/>
    </xf>
    <xf numFmtId="0" fontId="2" fillId="0" borderId="0" xfId="0" applyFont="1" applyFill="1" applyBorder="1" applyAlignment="1">
      <alignment horizontal="center" vertical="center"/>
    </xf>
    <xf numFmtId="176" fontId="6" fillId="0" borderId="52" xfId="1" applyNumberFormat="1" applyFont="1" applyFill="1" applyBorder="1" applyAlignment="1">
      <alignment horizontal="center" vertical="center"/>
    </xf>
    <xf numFmtId="0" fontId="0" fillId="0" borderId="38" xfId="2"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2" xfId="0" applyFont="1" applyFill="1" applyBorder="1" applyAlignment="1">
      <alignment horizontal="center" vertical="center"/>
    </xf>
    <xf numFmtId="49" fontId="23" fillId="0" borderId="3" xfId="0" applyNumberFormat="1" applyFont="1" applyFill="1" applyBorder="1" applyAlignment="1">
      <alignment horizontal="center" vertical="center"/>
    </xf>
    <xf numFmtId="3" fontId="23" fillId="0" borderId="22" xfId="0" applyNumberFormat="1" applyFont="1" applyFill="1" applyBorder="1" applyAlignment="1" applyProtection="1">
      <alignment vertical="center"/>
      <protection locked="0"/>
    </xf>
    <xf numFmtId="3" fontId="23" fillId="0" borderId="4" xfId="0" applyNumberFormat="1" applyFont="1" applyFill="1" applyBorder="1" applyAlignment="1" applyProtection="1">
      <alignment vertical="center"/>
      <protection locked="0"/>
    </xf>
    <xf numFmtId="3" fontId="23" fillId="0" borderId="14" xfId="0" applyNumberFormat="1" applyFont="1" applyFill="1" applyBorder="1" applyAlignment="1" applyProtection="1">
      <alignment vertical="center"/>
      <protection locked="0"/>
    </xf>
    <xf numFmtId="3" fontId="23" fillId="0" borderId="10" xfId="0" applyNumberFormat="1" applyFont="1" applyFill="1" applyBorder="1" applyAlignment="1" applyProtection="1">
      <alignment vertical="center"/>
      <protection locked="0"/>
    </xf>
    <xf numFmtId="0" fontId="23" fillId="0" borderId="0" xfId="0" applyFont="1" applyFill="1" applyBorder="1" applyAlignment="1">
      <alignment vertical="center"/>
    </xf>
    <xf numFmtId="0" fontId="23" fillId="0" borderId="12" xfId="0" applyFont="1" applyFill="1" applyBorder="1" applyAlignment="1">
      <alignment horizontal="center" vertical="center"/>
    </xf>
    <xf numFmtId="3" fontId="0" fillId="0" borderId="14" xfId="0" applyNumberFormat="1" applyFont="1" applyFill="1" applyBorder="1" applyAlignment="1">
      <alignment vertical="center"/>
    </xf>
    <xf numFmtId="0" fontId="0" fillId="0" borderId="12" xfId="0" applyFont="1" applyFill="1" applyBorder="1" applyAlignment="1">
      <alignment horizontal="center" vertical="center"/>
    </xf>
    <xf numFmtId="0" fontId="0" fillId="3" borderId="12" xfId="0" applyFont="1" applyFill="1" applyBorder="1" applyAlignment="1">
      <alignment horizontal="center" vertical="center"/>
    </xf>
    <xf numFmtId="3" fontId="0" fillId="3" borderId="14" xfId="0" applyNumberFormat="1" applyFont="1" applyFill="1" applyBorder="1" applyAlignment="1" applyProtection="1">
      <alignment vertical="center"/>
      <protection locked="0"/>
    </xf>
    <xf numFmtId="3" fontId="0" fillId="3" borderId="10" xfId="0" applyNumberFormat="1" applyFont="1" applyFill="1" applyBorder="1" applyAlignment="1" applyProtection="1">
      <alignment vertical="center"/>
      <protection locked="0"/>
    </xf>
    <xf numFmtId="0" fontId="23" fillId="0" borderId="9" xfId="0" applyFont="1" applyFill="1" applyBorder="1" applyAlignment="1">
      <alignment horizontal="center" vertical="center"/>
    </xf>
    <xf numFmtId="3" fontId="0" fillId="0" borderId="13" xfId="0" applyNumberFormat="1" applyFont="1" applyFill="1" applyBorder="1" applyAlignment="1">
      <alignment vertical="center"/>
    </xf>
    <xf numFmtId="0" fontId="23" fillId="3" borderId="9" xfId="0" applyFont="1" applyFill="1" applyBorder="1" applyAlignment="1">
      <alignment horizontal="center" vertical="center"/>
    </xf>
    <xf numFmtId="3" fontId="23" fillId="3" borderId="10" xfId="0" applyNumberFormat="1" applyFont="1" applyFill="1" applyBorder="1" applyAlignment="1" applyProtection="1">
      <alignment vertical="center"/>
      <protection locked="0"/>
    </xf>
    <xf numFmtId="0" fontId="0" fillId="3" borderId="9" xfId="0" applyFont="1" applyFill="1" applyBorder="1" applyAlignment="1">
      <alignment horizontal="center" vertical="center"/>
    </xf>
    <xf numFmtId="0" fontId="0" fillId="0" borderId="9" xfId="0" applyFont="1" applyFill="1" applyBorder="1" applyAlignment="1">
      <alignment horizontal="center" vertical="center"/>
    </xf>
    <xf numFmtId="0" fontId="23" fillId="4" borderId="9" xfId="0" applyFont="1" applyFill="1" applyBorder="1" applyAlignment="1">
      <alignment horizontal="center" vertical="center"/>
    </xf>
    <xf numFmtId="3" fontId="23" fillId="2" borderId="14" xfId="0" applyNumberFormat="1" applyFont="1" applyFill="1" applyBorder="1" applyAlignment="1">
      <alignment vertical="center"/>
    </xf>
    <xf numFmtId="3" fontId="23" fillId="2" borderId="10" xfId="0" applyNumberFormat="1" applyFont="1" applyFill="1" applyBorder="1" applyAlignment="1">
      <alignment vertical="center"/>
    </xf>
    <xf numFmtId="3" fontId="0" fillId="2" borderId="3" xfId="0" applyNumberFormat="1" applyFont="1" applyFill="1" applyBorder="1" applyAlignment="1">
      <alignment vertical="center"/>
    </xf>
    <xf numFmtId="3" fontId="0" fillId="0" borderId="0" xfId="0" applyNumberFormat="1" applyFont="1" applyFill="1" applyBorder="1" applyAlignment="1">
      <alignment vertical="center"/>
    </xf>
    <xf numFmtId="3" fontId="0" fillId="2" borderId="30" xfId="0" applyNumberFormat="1" applyFont="1" applyFill="1" applyBorder="1" applyAlignment="1">
      <alignment vertical="center"/>
    </xf>
    <xf numFmtId="3" fontId="7" fillId="0" borderId="66" xfId="0" applyNumberFormat="1" applyFont="1" applyFill="1" applyBorder="1" applyAlignment="1">
      <alignment vertical="center"/>
    </xf>
    <xf numFmtId="3" fontId="7" fillId="2" borderId="14" xfId="0" applyNumberFormat="1" applyFont="1" applyFill="1" applyBorder="1" applyAlignment="1">
      <alignment vertical="center"/>
    </xf>
    <xf numFmtId="4" fontId="7" fillId="2" borderId="11" xfId="0" applyNumberFormat="1" applyFont="1" applyFill="1" applyBorder="1" applyAlignment="1">
      <alignment vertical="center"/>
    </xf>
    <xf numFmtId="49" fontId="0" fillId="0" borderId="3" xfId="0" applyNumberFormat="1" applyFont="1" applyFill="1" applyBorder="1" applyAlignment="1">
      <alignment horizontal="center" vertical="center"/>
    </xf>
    <xf numFmtId="3" fontId="0" fillId="0" borderId="4" xfId="0" applyNumberFormat="1" applyFont="1" applyFill="1" applyBorder="1" applyAlignment="1" applyProtection="1">
      <alignment vertical="center"/>
      <protection locked="0"/>
    </xf>
    <xf numFmtId="3" fontId="0" fillId="0" borderId="10" xfId="0" applyNumberFormat="1" applyFont="1" applyFill="1" applyBorder="1" applyAlignment="1" applyProtection="1">
      <alignment vertical="center"/>
      <protection locked="0"/>
    </xf>
    <xf numFmtId="0" fontId="0" fillId="4" borderId="9" xfId="0" applyFont="1" applyFill="1" applyBorder="1" applyAlignment="1">
      <alignment horizontal="center" vertical="center"/>
    </xf>
    <xf numFmtId="3" fontId="0" fillId="2" borderId="14" xfId="0" applyNumberFormat="1" applyFont="1" applyFill="1" applyBorder="1" applyAlignment="1">
      <alignment vertical="center"/>
    </xf>
    <xf numFmtId="3" fontId="0" fillId="2" borderId="10" xfId="0" applyNumberFormat="1" applyFont="1" applyFill="1" applyBorder="1" applyAlignment="1">
      <alignment vertical="center"/>
    </xf>
    <xf numFmtId="3" fontId="23" fillId="0" borderId="67" xfId="0" applyNumberFormat="1" applyFont="1" applyFill="1" applyBorder="1" applyAlignment="1">
      <alignment vertical="center"/>
    </xf>
    <xf numFmtId="3" fontId="23" fillId="0" borderId="14" xfId="0" applyNumberFormat="1" applyFont="1" applyFill="1" applyBorder="1" applyAlignment="1">
      <alignment vertical="center"/>
    </xf>
    <xf numFmtId="3" fontId="0" fillId="5" borderId="23" xfId="0" applyNumberFormat="1" applyFont="1" applyFill="1" applyBorder="1" applyAlignment="1">
      <alignment vertical="center"/>
    </xf>
    <xf numFmtId="3" fontId="0" fillId="5" borderId="3" xfId="0" applyNumberFormat="1" applyFont="1" applyFill="1" applyBorder="1" applyAlignment="1">
      <alignment vertical="center"/>
    </xf>
    <xf numFmtId="3" fontId="0" fillId="5" borderId="52" xfId="0" applyNumberFormat="1" applyFont="1" applyFill="1" applyBorder="1" applyAlignment="1">
      <alignment vertical="center"/>
    </xf>
    <xf numFmtId="0" fontId="0" fillId="0" borderId="52" xfId="0" applyFont="1" applyFill="1" applyBorder="1" applyAlignment="1">
      <alignment vertical="center"/>
    </xf>
    <xf numFmtId="0" fontId="2" fillId="0" borderId="52" xfId="0" applyFont="1" applyFill="1" applyBorder="1" applyAlignment="1">
      <alignment horizontal="center" vertical="center"/>
    </xf>
    <xf numFmtId="0" fontId="2" fillId="0" borderId="52" xfId="0" applyFont="1" applyFill="1" applyBorder="1" applyAlignment="1">
      <alignment vertical="center"/>
    </xf>
    <xf numFmtId="0" fontId="28"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38" fontId="7" fillId="0" borderId="2" xfId="1" applyFont="1" applyFill="1" applyBorder="1" applyAlignment="1">
      <alignment vertical="center"/>
    </xf>
    <xf numFmtId="3" fontId="7" fillId="0" borderId="29" xfId="0" applyNumberFormat="1" applyFont="1" applyFill="1" applyBorder="1" applyAlignment="1">
      <alignment vertical="center"/>
    </xf>
    <xf numFmtId="0" fontId="0" fillId="0" borderId="0" xfId="2" applyFont="1" applyFill="1" applyAlignment="1">
      <alignment horizontal="center" vertical="center" shrinkToFit="1"/>
    </xf>
    <xf numFmtId="0" fontId="1" fillId="0" borderId="0" xfId="2" applyFont="1" applyFill="1" applyAlignment="1">
      <alignment horizontal="center" vertical="center" shrinkToFit="1"/>
    </xf>
    <xf numFmtId="0" fontId="23" fillId="0" borderId="0" xfId="2" applyFont="1" applyFill="1" applyBorder="1" applyAlignment="1">
      <alignment horizontal="left" vertical="center"/>
    </xf>
    <xf numFmtId="0" fontId="20" fillId="0" borderId="0" xfId="2" applyFont="1" applyFill="1" applyBorder="1" applyAlignment="1">
      <alignment horizontal="center" vertical="center"/>
    </xf>
    <xf numFmtId="180" fontId="20" fillId="0" borderId="81" xfId="1" applyNumberFormat="1" applyFont="1" applyFill="1" applyBorder="1" applyAlignment="1">
      <alignment vertical="center"/>
    </xf>
    <xf numFmtId="180" fontId="20" fillId="0" borderId="35" xfId="1" applyNumberFormat="1" applyFont="1" applyFill="1" applyBorder="1" applyAlignment="1">
      <alignment vertical="center"/>
    </xf>
    <xf numFmtId="0" fontId="8"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7" fillId="3" borderId="11" xfId="0" applyFont="1" applyFill="1" applyBorder="1" applyAlignment="1">
      <alignment horizontal="center" vertical="center"/>
    </xf>
    <xf numFmtId="0" fontId="8" fillId="0" borderId="67" xfId="0" applyFont="1" applyFill="1" applyBorder="1" applyAlignment="1">
      <alignment horizontal="center" vertical="center"/>
    </xf>
    <xf numFmtId="0" fontId="8" fillId="3" borderId="67" xfId="0" applyFont="1" applyFill="1" applyBorder="1" applyAlignment="1">
      <alignment horizontal="center" vertical="center"/>
    </xf>
    <xf numFmtId="0" fontId="7" fillId="3" borderId="67" xfId="0" applyFont="1" applyFill="1" applyBorder="1" applyAlignment="1">
      <alignment horizontal="center" vertical="center"/>
    </xf>
    <xf numFmtId="0" fontId="7" fillId="0" borderId="67" xfId="0" applyFont="1" applyFill="1" applyBorder="1" applyAlignment="1">
      <alignment horizontal="center" vertical="center"/>
    </xf>
    <xf numFmtId="0" fontId="8" fillId="4" borderId="67" xfId="0" applyFont="1" applyFill="1" applyBorder="1" applyAlignment="1">
      <alignment horizontal="center" vertical="center"/>
    </xf>
    <xf numFmtId="3" fontId="7" fillId="3" borderId="14" xfId="0" applyNumberFormat="1" applyFont="1" applyFill="1" applyBorder="1" applyAlignment="1">
      <alignment vertical="center"/>
    </xf>
    <xf numFmtId="3" fontId="7" fillId="0" borderId="68" xfId="0" applyNumberFormat="1" applyFont="1" applyFill="1" applyBorder="1" applyAlignment="1">
      <alignment vertical="center"/>
    </xf>
    <xf numFmtId="3" fontId="7" fillId="0" borderId="68" xfId="0" applyNumberFormat="1" applyFont="1" applyFill="1" applyBorder="1" applyAlignment="1" applyProtection="1">
      <alignment vertical="center"/>
      <protection locked="0"/>
    </xf>
    <xf numFmtId="3" fontId="8" fillId="0" borderId="6" xfId="0" applyNumberFormat="1" applyFont="1" applyFill="1" applyBorder="1" applyAlignment="1" applyProtection="1">
      <alignment vertical="center"/>
      <protection locked="0"/>
    </xf>
    <xf numFmtId="4" fontId="7" fillId="3" borderId="12" xfId="0" applyNumberFormat="1" applyFont="1" applyFill="1" applyBorder="1" applyAlignment="1" applyProtection="1">
      <alignment vertical="center"/>
      <protection locked="0"/>
    </xf>
    <xf numFmtId="3" fontId="8" fillId="3" borderId="13" xfId="0" applyNumberFormat="1" applyFont="1" applyFill="1" applyBorder="1" applyAlignment="1" applyProtection="1">
      <alignment vertical="center"/>
      <protection locked="0"/>
    </xf>
    <xf numFmtId="4" fontId="8" fillId="3" borderId="12" xfId="0" applyNumberFormat="1" applyFont="1" applyFill="1" applyBorder="1" applyAlignment="1" applyProtection="1">
      <alignment vertical="center"/>
      <protection locked="0"/>
    </xf>
    <xf numFmtId="3" fontId="8" fillId="2" borderId="13" xfId="0" applyNumberFormat="1" applyFont="1" applyFill="1" applyBorder="1" applyAlignment="1">
      <alignment vertical="center"/>
    </xf>
    <xf numFmtId="4" fontId="8" fillId="2" borderId="12" xfId="0" applyNumberFormat="1" applyFont="1" applyFill="1" applyBorder="1" applyAlignment="1">
      <alignment vertical="center"/>
    </xf>
    <xf numFmtId="3" fontId="8" fillId="0" borderId="24" xfId="0" applyNumberFormat="1" applyFont="1" applyFill="1" applyBorder="1" applyAlignment="1" applyProtection="1">
      <alignment vertical="center"/>
      <protection locked="0"/>
    </xf>
    <xf numFmtId="3" fontId="8" fillId="0" borderId="2" xfId="0" applyNumberFormat="1" applyFont="1" applyFill="1" applyBorder="1" applyAlignment="1" applyProtection="1">
      <alignment vertical="center"/>
      <protection locked="0"/>
    </xf>
    <xf numFmtId="3" fontId="7" fillId="0" borderId="2" xfId="0" applyNumberFormat="1" applyFont="1" applyFill="1" applyBorder="1" applyAlignment="1">
      <alignment vertical="center"/>
    </xf>
    <xf numFmtId="3" fontId="11" fillId="0" borderId="4" xfId="0" applyNumberFormat="1" applyFont="1" applyFill="1" applyBorder="1" applyAlignment="1">
      <alignment vertical="center"/>
    </xf>
    <xf numFmtId="0" fontId="7" fillId="0" borderId="4" xfId="0" applyFont="1" applyFill="1" applyBorder="1" applyAlignment="1">
      <alignment horizontal="center" vertical="center"/>
    </xf>
    <xf numFmtId="0" fontId="7" fillId="0" borderId="59" xfId="0" applyFont="1" applyFill="1" applyBorder="1" applyAlignment="1">
      <alignment vertical="center"/>
    </xf>
    <xf numFmtId="0" fontId="0" fillId="0" borderId="5" xfId="0" applyFont="1" applyFill="1" applyBorder="1" applyAlignment="1">
      <alignment horizontal="center" vertical="center"/>
    </xf>
    <xf numFmtId="49" fontId="0" fillId="0" borderId="20" xfId="0" applyNumberFormat="1" applyFont="1" applyFill="1" applyBorder="1" applyAlignment="1">
      <alignment horizontal="center" vertical="center"/>
    </xf>
    <xf numFmtId="3" fontId="0" fillId="0" borderId="7" xfId="0" applyNumberFormat="1" applyFont="1" applyFill="1" applyBorder="1" applyAlignment="1" applyProtection="1">
      <alignment vertical="center"/>
      <protection locked="0"/>
    </xf>
    <xf numFmtId="3" fontId="0" fillId="0" borderId="12" xfId="0" applyNumberFormat="1" applyFont="1" applyFill="1" applyBorder="1" applyAlignment="1" applyProtection="1">
      <alignment vertical="center"/>
      <protection locked="0"/>
    </xf>
    <xf numFmtId="3" fontId="0" fillId="3" borderId="12" xfId="0" applyNumberFormat="1" applyFont="1" applyFill="1" applyBorder="1" applyAlignment="1" applyProtection="1">
      <alignment vertical="center"/>
      <protection locked="0"/>
    </xf>
    <xf numFmtId="3" fontId="0" fillId="3" borderId="9" xfId="0" applyNumberFormat="1" applyFont="1" applyFill="1" applyBorder="1" applyAlignment="1" applyProtection="1">
      <alignment vertical="center"/>
      <protection locked="0"/>
    </xf>
    <xf numFmtId="3" fontId="0" fillId="2" borderId="12" xfId="0" applyNumberFormat="1" applyFont="1" applyFill="1" applyBorder="1" applyAlignment="1">
      <alignment vertical="center"/>
    </xf>
    <xf numFmtId="3" fontId="0" fillId="2" borderId="9" xfId="0" applyNumberFormat="1" applyFont="1" applyFill="1" applyBorder="1" applyAlignment="1">
      <alignment vertical="center"/>
    </xf>
    <xf numFmtId="3" fontId="0" fillId="2" borderId="20" xfId="0" applyNumberFormat="1" applyFont="1" applyFill="1" applyBorder="1" applyAlignment="1">
      <alignment vertical="center"/>
    </xf>
    <xf numFmtId="3" fontId="0" fillId="5" borderId="55" xfId="0" applyNumberFormat="1" applyFont="1" applyFill="1" applyBorder="1" applyAlignment="1">
      <alignment vertical="center"/>
    </xf>
    <xf numFmtId="49" fontId="23" fillId="0" borderId="20" xfId="0" applyNumberFormat="1" applyFont="1" applyFill="1" applyBorder="1" applyAlignment="1">
      <alignment horizontal="center" vertical="center"/>
    </xf>
    <xf numFmtId="3" fontId="23" fillId="0" borderId="7" xfId="0" applyNumberFormat="1" applyFont="1" applyFill="1" applyBorder="1" applyAlignment="1" applyProtection="1">
      <alignment vertical="center"/>
      <protection locked="0"/>
    </xf>
    <xf numFmtId="3" fontId="23" fillId="0" borderId="12" xfId="0" applyNumberFormat="1" applyFont="1" applyFill="1" applyBorder="1" applyAlignment="1" applyProtection="1">
      <alignment vertical="center"/>
      <protection locked="0"/>
    </xf>
    <xf numFmtId="3" fontId="23" fillId="3" borderId="12" xfId="0" applyNumberFormat="1" applyFont="1" applyFill="1" applyBorder="1" applyAlignment="1" applyProtection="1">
      <alignment vertical="center"/>
      <protection locked="0"/>
    </xf>
    <xf numFmtId="3" fontId="23" fillId="2" borderId="12" xfId="0" applyNumberFormat="1" applyFont="1" applyFill="1" applyBorder="1" applyAlignment="1">
      <alignment vertical="center"/>
    </xf>
    <xf numFmtId="3" fontId="23" fillId="2" borderId="9" xfId="0" applyNumberFormat="1" applyFont="1" applyFill="1" applyBorder="1" applyAlignment="1">
      <alignment vertical="center"/>
    </xf>
    <xf numFmtId="3" fontId="0" fillId="2" borderId="32" xfId="0" applyNumberFormat="1" applyFont="1" applyFill="1" applyBorder="1" applyAlignment="1">
      <alignment vertical="center"/>
    </xf>
    <xf numFmtId="3" fontId="0" fillId="5" borderId="20" xfId="0" applyNumberFormat="1" applyFont="1" applyFill="1" applyBorder="1" applyAlignment="1">
      <alignment vertical="center"/>
    </xf>
    <xf numFmtId="3" fontId="23" fillId="0" borderId="27" xfId="0" applyNumberFormat="1" applyFont="1" applyFill="1" applyBorder="1" applyAlignment="1" applyProtection="1">
      <alignment vertical="center"/>
      <protection locked="0"/>
    </xf>
    <xf numFmtId="3" fontId="23" fillId="0" borderId="9" xfId="0" applyNumberFormat="1" applyFont="1" applyFill="1" applyBorder="1" applyAlignment="1" applyProtection="1">
      <alignment vertical="center"/>
      <protection locked="0"/>
    </xf>
    <xf numFmtId="3" fontId="0" fillId="0" borderId="9" xfId="0" applyNumberFormat="1" applyFont="1" applyFill="1" applyBorder="1" applyAlignment="1">
      <alignment vertical="center"/>
    </xf>
    <xf numFmtId="3" fontId="23" fillId="0" borderId="9" xfId="0" applyNumberFormat="1" applyFont="1" applyFill="1" applyBorder="1" applyAlignment="1">
      <alignment vertical="center"/>
    </xf>
    <xf numFmtId="0" fontId="0" fillId="0" borderId="4" xfId="0" applyFont="1" applyFill="1" applyBorder="1" applyAlignment="1">
      <alignment horizontal="center" vertical="center"/>
    </xf>
    <xf numFmtId="0" fontId="0" fillId="0" borderId="7"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0" fillId="4"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20" fillId="0" borderId="0" xfId="2" applyFont="1" applyAlignment="1">
      <alignment horizontal="justify" vertical="center"/>
    </xf>
    <xf numFmtId="0" fontId="30" fillId="0" borderId="0" xfId="2" applyFont="1" applyAlignment="1">
      <alignment horizontal="justify"/>
    </xf>
    <xf numFmtId="0" fontId="19" fillId="0" borderId="0" xfId="2" applyFont="1"/>
    <xf numFmtId="0" fontId="1" fillId="0" borderId="1" xfId="2" applyFont="1" applyBorder="1" applyAlignment="1">
      <alignment horizontal="center" vertical="center"/>
    </xf>
    <xf numFmtId="0" fontId="19" fillId="0" borderId="0" xfId="2" applyFont="1" applyAlignment="1">
      <alignment horizontal="center"/>
    </xf>
    <xf numFmtId="0" fontId="19" fillId="0" borderId="26" xfId="2" applyFont="1" applyBorder="1" applyAlignment="1">
      <alignment horizontal="center" vertical="center" wrapText="1"/>
    </xf>
    <xf numFmtId="0" fontId="19" fillId="0" borderId="55" xfId="2" applyFont="1" applyBorder="1" applyAlignment="1">
      <alignment horizontal="center" vertical="center" wrapText="1"/>
    </xf>
    <xf numFmtId="0" fontId="19" fillId="0" borderId="87"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53" xfId="2" applyFont="1" applyBorder="1" applyAlignment="1">
      <alignment horizontal="center" vertical="center" wrapText="1"/>
    </xf>
    <xf numFmtId="0" fontId="19" fillId="0" borderId="56" xfId="2" applyFont="1" applyBorder="1" applyAlignment="1">
      <alignment horizontal="center" vertical="center" wrapText="1"/>
    </xf>
    <xf numFmtId="0" fontId="19" fillId="0" borderId="88" xfId="2" applyFont="1" applyBorder="1" applyAlignment="1">
      <alignment horizontal="center" vertical="center" wrapText="1"/>
    </xf>
    <xf numFmtId="0" fontId="2" fillId="5" borderId="1" xfId="2" applyFont="1" applyFill="1" applyBorder="1" applyAlignment="1">
      <alignment horizontal="center" vertical="center" wrapText="1"/>
    </xf>
    <xf numFmtId="38" fontId="22" fillId="0" borderId="26" xfId="3" applyFont="1" applyBorder="1" applyAlignment="1">
      <alignment horizontal="right" vertical="center" wrapText="1"/>
    </xf>
    <xf numFmtId="38" fontId="22" fillId="0" borderId="55" xfId="3" applyFont="1" applyBorder="1" applyAlignment="1">
      <alignment horizontal="right" vertical="center" wrapText="1"/>
    </xf>
    <xf numFmtId="38" fontId="22" fillId="0" borderId="87" xfId="3" applyFont="1" applyBorder="1" applyAlignment="1">
      <alignment horizontal="right" vertical="center" wrapText="1"/>
    </xf>
    <xf numFmtId="177" fontId="22" fillId="0" borderId="1" xfId="2" applyNumberFormat="1" applyFont="1" applyBorder="1" applyAlignment="1">
      <alignment horizontal="right" vertical="center" wrapText="1"/>
    </xf>
    <xf numFmtId="0" fontId="22" fillId="0" borderId="1" xfId="2" applyFont="1" applyBorder="1" applyAlignment="1">
      <alignment horizontal="center" vertical="center" wrapText="1"/>
    </xf>
    <xf numFmtId="38" fontId="22" fillId="0" borderId="25" xfId="3" applyFont="1" applyBorder="1" applyAlignment="1">
      <alignment horizontal="right" vertical="center" wrapText="1"/>
    </xf>
    <xf numFmtId="0" fontId="19" fillId="0" borderId="0" xfId="2" applyFont="1" applyAlignment="1">
      <alignment horizontal="justify"/>
    </xf>
    <xf numFmtId="3" fontId="0" fillId="2" borderId="89" xfId="0" applyNumberFormat="1" applyFont="1" applyFill="1" applyBorder="1" applyAlignment="1">
      <alignment vertical="center"/>
    </xf>
    <xf numFmtId="3" fontId="0" fillId="5" borderId="51" xfId="0" applyNumberFormat="1" applyFont="1" applyFill="1" applyBorder="1" applyAlignment="1">
      <alignment vertical="center"/>
    </xf>
    <xf numFmtId="0" fontId="0" fillId="6" borderId="12" xfId="0" applyFont="1" applyFill="1" applyBorder="1" applyAlignment="1">
      <alignment horizontal="center" vertical="center"/>
    </xf>
    <xf numFmtId="0" fontId="0" fillId="6" borderId="9" xfId="0" applyFont="1" applyFill="1" applyBorder="1" applyAlignment="1">
      <alignment horizontal="center" vertical="center"/>
    </xf>
    <xf numFmtId="0" fontId="4" fillId="0" borderId="0" xfId="0" applyFont="1" applyFill="1" applyBorder="1" applyAlignment="1">
      <alignment vertical="center"/>
    </xf>
    <xf numFmtId="0" fontId="0" fillId="4" borderId="9"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0" fontId="0" fillId="0" borderId="9" xfId="0" applyFont="1" applyFill="1" applyBorder="1" applyAlignment="1">
      <alignment horizontal="center" vertical="center" shrinkToFit="1"/>
    </xf>
    <xf numFmtId="0" fontId="0" fillId="0" borderId="0" xfId="0" applyFont="1" applyFill="1" applyBorder="1" applyAlignment="1">
      <alignment vertical="center"/>
    </xf>
    <xf numFmtId="3" fontId="31" fillId="0" borderId="1" xfId="0" applyNumberFormat="1" applyFont="1" applyFill="1" applyBorder="1" applyAlignment="1" applyProtection="1">
      <alignment horizontal="right" vertical="center"/>
      <protection locked="0"/>
    </xf>
    <xf numFmtId="49" fontId="0" fillId="0" borderId="23" xfId="0" applyNumberFormat="1" applyFont="1" applyFill="1" applyBorder="1" applyAlignment="1">
      <alignment horizontal="center" vertical="center"/>
    </xf>
    <xf numFmtId="3" fontId="0" fillId="2" borderId="91" xfId="0" applyNumberFormat="1" applyFont="1" applyFill="1" applyBorder="1" applyAlignment="1">
      <alignment vertical="center"/>
    </xf>
    <xf numFmtId="0" fontId="0" fillId="0" borderId="0" xfId="0" applyFont="1" applyFill="1" applyBorder="1" applyAlignment="1">
      <alignment vertical="center"/>
    </xf>
    <xf numFmtId="0" fontId="7" fillId="4" borderId="9" xfId="0" applyFont="1" applyFill="1" applyBorder="1" applyAlignment="1">
      <alignment horizontal="center" vertical="center"/>
    </xf>
    <xf numFmtId="3" fontId="8" fillId="0" borderId="28" xfId="0" applyNumberFormat="1" applyFont="1" applyFill="1" applyBorder="1" applyAlignment="1" applyProtection="1">
      <alignment vertical="center"/>
      <protection locked="0"/>
    </xf>
    <xf numFmtId="3" fontId="8" fillId="0" borderId="29" xfId="0" applyNumberFormat="1" applyFont="1" applyFill="1" applyBorder="1" applyAlignment="1" applyProtection="1">
      <alignment vertical="center"/>
      <protection locked="0"/>
    </xf>
    <xf numFmtId="3" fontId="11" fillId="0" borderId="92" xfId="0" applyNumberFormat="1" applyFont="1" applyFill="1" applyBorder="1" applyAlignment="1">
      <alignment vertical="center"/>
    </xf>
    <xf numFmtId="4" fontId="7" fillId="0" borderId="93" xfId="0" applyNumberFormat="1" applyFont="1" applyFill="1" applyBorder="1" applyAlignment="1">
      <alignment vertical="center"/>
    </xf>
    <xf numFmtId="4" fontId="7" fillId="0" borderId="94" xfId="0" applyNumberFormat="1" applyFont="1" applyFill="1" applyBorder="1" applyAlignment="1">
      <alignment vertical="center"/>
    </xf>
    <xf numFmtId="3" fontId="11" fillId="0" borderId="95" xfId="0" applyNumberFormat="1" applyFont="1" applyFill="1" applyBorder="1" applyAlignment="1">
      <alignment vertical="center"/>
    </xf>
    <xf numFmtId="0" fontId="0" fillId="0" borderId="9" xfId="0" applyBorder="1" applyAlignment="1">
      <alignment horizontal="center" vertical="center"/>
    </xf>
    <xf numFmtId="3" fontId="23" fillId="0" borderId="10" xfId="0" applyNumberFormat="1" applyFont="1" applyBorder="1" applyProtection="1">
      <alignment vertical="center"/>
      <protection locked="0"/>
    </xf>
    <xf numFmtId="3" fontId="23" fillId="0" borderId="12" xfId="0" applyNumberFormat="1" applyFont="1" applyBorder="1" applyProtection="1">
      <alignment vertical="center"/>
      <protection locked="0"/>
    </xf>
    <xf numFmtId="3" fontId="0" fillId="0" borderId="10" xfId="0" applyNumberFormat="1" applyBorder="1" applyProtection="1">
      <alignment vertical="center"/>
      <protection locked="0"/>
    </xf>
    <xf numFmtId="3" fontId="0" fillId="0" borderId="12" xfId="0" applyNumberFormat="1" applyBorder="1" applyProtection="1">
      <alignment vertical="center"/>
      <protection locked="0"/>
    </xf>
    <xf numFmtId="0" fontId="1" fillId="0" borderId="25" xfId="2" applyFont="1" applyBorder="1" applyAlignment="1">
      <alignment horizontal="center" vertical="center"/>
    </xf>
    <xf numFmtId="0" fontId="0" fillId="0" borderId="0" xfId="0" applyFont="1" applyFill="1" applyBorder="1" applyAlignment="1">
      <alignment vertical="center"/>
    </xf>
    <xf numFmtId="0" fontId="23" fillId="4" borderId="9" xfId="0" applyFont="1" applyFill="1" applyBorder="1" applyAlignment="1">
      <alignment horizontal="center" vertical="center"/>
    </xf>
    <xf numFmtId="0" fontId="0" fillId="4" borderId="9"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0" xfId="0" applyFont="1" applyFill="1" applyBorder="1" applyAlignment="1">
      <alignment vertical="center"/>
    </xf>
    <xf numFmtId="180" fontId="20" fillId="0" borderId="0" xfId="1" applyNumberFormat="1" applyFont="1" applyFill="1" applyBorder="1" applyAlignment="1">
      <alignment vertical="center"/>
    </xf>
    <xf numFmtId="180" fontId="22" fillId="0" borderId="0" xfId="1" applyNumberFormat="1" applyFont="1" applyFill="1" applyBorder="1" applyAlignment="1">
      <alignment vertical="center"/>
    </xf>
    <xf numFmtId="3" fontId="32" fillId="7" borderId="10" xfId="0" applyNumberFormat="1" applyFont="1" applyFill="1" applyBorder="1" applyAlignment="1" applyProtection="1">
      <alignment vertical="center"/>
      <protection locked="0"/>
    </xf>
    <xf numFmtId="3" fontId="7" fillId="3" borderId="67" xfId="0" applyNumberFormat="1" applyFont="1" applyFill="1" applyBorder="1" applyAlignment="1" applyProtection="1">
      <alignment vertical="center"/>
      <protection locked="0"/>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22" xfId="0" applyFont="1" applyFill="1" applyBorder="1" applyAlignment="1">
      <alignment horizontal="center" vertical="center"/>
    </xf>
    <xf numFmtId="0" fontId="2" fillId="0" borderId="0" xfId="0" applyFont="1" applyFill="1" applyBorder="1" applyAlignment="1">
      <alignment horizontal="distributed" vertical="center" indent="2"/>
    </xf>
    <xf numFmtId="0" fontId="2" fillId="0" borderId="0" xfId="0" applyFont="1" applyFill="1" applyBorder="1" applyAlignment="1">
      <alignment horizontal="center" vertical="center"/>
    </xf>
    <xf numFmtId="0" fontId="0" fillId="0" borderId="62"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86"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19" fillId="0" borderId="57"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56" fontId="0" fillId="0" borderId="78" xfId="0" applyNumberFormat="1" applyFont="1" applyFill="1" applyBorder="1" applyAlignment="1">
      <alignment horizontal="center" vertical="center" wrapText="1"/>
    </xf>
    <xf numFmtId="0" fontId="0" fillId="0" borderId="55" xfId="0" applyFont="1" applyFill="1" applyBorder="1" applyAlignment="1">
      <alignment horizontal="center" vertical="center" wrapText="1"/>
    </xf>
    <xf numFmtId="49" fontId="0" fillId="0" borderId="16" xfId="0" applyNumberFormat="1" applyFont="1" applyFill="1" applyBorder="1" applyAlignment="1">
      <alignment horizontal="center" vertical="center"/>
    </xf>
    <xf numFmtId="49" fontId="0" fillId="0" borderId="84"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49" fontId="26" fillId="0" borderId="16" xfId="0" applyNumberFormat="1" applyFont="1" applyFill="1" applyBorder="1" applyAlignment="1">
      <alignment horizontal="center" vertical="center"/>
    </xf>
    <xf numFmtId="0" fontId="25" fillId="0" borderId="0"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9" xfId="0" applyFont="1" applyFill="1" applyBorder="1" applyAlignment="1">
      <alignment horizontal="center" vertical="center"/>
    </xf>
    <xf numFmtId="3" fontId="0" fillId="0" borderId="15" xfId="0" applyNumberFormat="1" applyFont="1" applyFill="1" applyBorder="1" applyAlignment="1" applyProtection="1">
      <alignment horizontal="center" vertical="center"/>
      <protection locked="0"/>
    </xf>
    <xf numFmtId="3" fontId="0" fillId="0" borderId="14" xfId="0" applyNumberFormat="1" applyFont="1" applyFill="1" applyBorder="1" applyAlignment="1" applyProtection="1">
      <alignment horizontal="center" vertical="center"/>
      <protection locked="0"/>
    </xf>
    <xf numFmtId="3" fontId="0" fillId="0" borderId="11" xfId="0" applyNumberFormat="1" applyFont="1" applyFill="1" applyBorder="1" applyAlignment="1" applyProtection="1">
      <alignment horizontal="center" vertical="center"/>
      <protection locked="0"/>
    </xf>
    <xf numFmtId="3" fontId="0" fillId="0" borderId="67" xfId="0" applyNumberFormat="1" applyFont="1" applyFill="1" applyBorder="1" applyAlignment="1" applyProtection="1">
      <alignment horizontal="center" vertical="center"/>
      <protection locked="0"/>
    </xf>
    <xf numFmtId="3" fontId="0" fillId="0" borderId="9" xfId="0" applyNumberFormat="1" applyFont="1" applyFill="1" applyBorder="1" applyAlignment="1" applyProtection="1">
      <alignment horizontal="center" vertical="center"/>
      <protection locked="0"/>
    </xf>
    <xf numFmtId="0" fontId="23" fillId="0" borderId="57" xfId="0" applyFont="1" applyFill="1" applyBorder="1" applyAlignment="1">
      <alignment horizontal="center" vertical="center"/>
    </xf>
    <xf numFmtId="0" fontId="23" fillId="0" borderId="2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7" xfId="0" applyFont="1" applyFill="1" applyBorder="1" applyAlignment="1">
      <alignment horizontal="center" vertical="center"/>
    </xf>
    <xf numFmtId="3" fontId="0" fillId="0" borderId="57" xfId="0" applyNumberFormat="1" applyFont="1" applyFill="1" applyBorder="1" applyAlignment="1" applyProtection="1">
      <alignment horizontal="center" vertical="center"/>
      <protection locked="0"/>
    </xf>
    <xf numFmtId="3" fontId="0" fillId="0" borderId="22" xfId="0" applyNumberFormat="1" applyFont="1" applyFill="1" applyBorder="1" applyAlignment="1" applyProtection="1">
      <alignment horizontal="center" vertical="center"/>
      <protection locked="0"/>
    </xf>
    <xf numFmtId="3" fontId="0" fillId="0" borderId="62" xfId="0" applyNumberFormat="1" applyFont="1" applyFill="1" applyBorder="1" applyAlignment="1" applyProtection="1">
      <alignment horizontal="center" vertical="center"/>
      <protection locked="0"/>
    </xf>
    <xf numFmtId="3" fontId="0" fillId="0" borderId="64" xfId="0" applyNumberFormat="1" applyFont="1" applyFill="1" applyBorder="1" applyAlignment="1" applyProtection="1">
      <alignment horizontal="center" vertical="center"/>
      <protection locked="0"/>
    </xf>
    <xf numFmtId="3" fontId="0" fillId="0" borderId="27" xfId="0" applyNumberFormat="1" applyFont="1" applyFill="1" applyBorder="1" applyAlignment="1" applyProtection="1">
      <alignment horizontal="center" vertical="center"/>
      <protection locked="0"/>
    </xf>
    <xf numFmtId="0" fontId="23" fillId="0" borderId="15"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24" xfId="0" applyFont="1" applyBorder="1" applyAlignment="1">
      <alignment horizontal="center" vertical="center" wrapText="1"/>
    </xf>
    <xf numFmtId="0" fontId="23" fillId="0" borderId="48"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24" xfId="0" applyFont="1" applyFill="1" applyBorder="1" applyAlignment="1">
      <alignment horizontal="center" vertical="center" wrapText="1"/>
    </xf>
    <xf numFmtId="3" fontId="0" fillId="6" borderId="15" xfId="0" applyNumberFormat="1" applyFont="1" applyFill="1" applyBorder="1" applyAlignment="1" applyProtection="1">
      <alignment horizontal="center" vertical="center"/>
      <protection locked="0"/>
    </xf>
    <xf numFmtId="3" fontId="0" fillId="6" borderId="14" xfId="0" applyNumberFormat="1" applyFont="1" applyFill="1" applyBorder="1" applyAlignment="1" applyProtection="1">
      <alignment horizontal="center" vertical="center"/>
      <protection locked="0"/>
    </xf>
    <xf numFmtId="3" fontId="0" fillId="6" borderId="11" xfId="0" applyNumberFormat="1" applyFont="1" applyFill="1" applyBorder="1" applyAlignment="1" applyProtection="1">
      <alignment horizontal="center" vertical="center"/>
      <protection locked="0"/>
    </xf>
    <xf numFmtId="3" fontId="0" fillId="6" borderId="67" xfId="0" applyNumberFormat="1" applyFont="1" applyFill="1" applyBorder="1" applyAlignment="1" applyProtection="1">
      <alignment horizontal="center" vertical="center"/>
      <protection locked="0"/>
    </xf>
    <xf numFmtId="3" fontId="0" fillId="6" borderId="9" xfId="0" applyNumberFormat="1" applyFont="1" applyFill="1" applyBorder="1" applyAlignment="1" applyProtection="1">
      <alignment horizontal="center" vertical="center"/>
      <protection locked="0"/>
    </xf>
    <xf numFmtId="3" fontId="0" fillId="3" borderId="15" xfId="0" applyNumberFormat="1" applyFont="1" applyFill="1" applyBorder="1" applyAlignment="1" applyProtection="1">
      <alignment horizontal="center" vertical="center"/>
      <protection locked="0"/>
    </xf>
    <xf numFmtId="3" fontId="0" fillId="3" borderId="14" xfId="0" applyNumberFormat="1" applyFont="1" applyFill="1" applyBorder="1" applyAlignment="1" applyProtection="1">
      <alignment horizontal="center" vertical="center"/>
      <protection locked="0"/>
    </xf>
    <xf numFmtId="3" fontId="0" fillId="3" borderId="11" xfId="0" applyNumberFormat="1" applyFont="1" applyFill="1" applyBorder="1" applyAlignment="1" applyProtection="1">
      <alignment horizontal="center" vertical="center"/>
      <protection locked="0"/>
    </xf>
    <xf numFmtId="3" fontId="0" fillId="3" borderId="67" xfId="0" applyNumberFormat="1" applyFont="1" applyFill="1" applyBorder="1" applyAlignment="1" applyProtection="1">
      <alignment horizontal="center" vertical="center"/>
      <protection locked="0"/>
    </xf>
    <xf numFmtId="3" fontId="0" fillId="3" borderId="9" xfId="0" applyNumberFormat="1" applyFont="1" applyFill="1" applyBorder="1" applyAlignment="1" applyProtection="1">
      <alignment horizontal="center" vertical="center"/>
      <protection locked="0"/>
    </xf>
    <xf numFmtId="3" fontId="0" fillId="0" borderId="15" xfId="0" applyNumberFormat="1" applyFont="1" applyFill="1" applyBorder="1" applyAlignment="1">
      <alignment horizontal="center" vertical="center"/>
    </xf>
    <xf numFmtId="3" fontId="0" fillId="0" borderId="14" xfId="0" applyNumberFormat="1" applyFont="1" applyFill="1" applyBorder="1" applyAlignment="1">
      <alignment horizontal="center" vertical="center"/>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9" xfId="0" applyFont="1" applyFill="1" applyBorder="1" applyAlignment="1">
      <alignment horizontal="center" vertical="center"/>
    </xf>
    <xf numFmtId="3" fontId="0" fillId="2" borderId="15" xfId="0" applyNumberFormat="1" applyFont="1" applyFill="1" applyBorder="1" applyAlignment="1">
      <alignment horizontal="center" vertical="center"/>
    </xf>
    <xf numFmtId="3" fontId="0" fillId="2" borderId="14" xfId="0" applyNumberFormat="1" applyFont="1" applyFill="1" applyBorder="1" applyAlignment="1">
      <alignment horizontal="center" vertical="center"/>
    </xf>
    <xf numFmtId="3" fontId="0" fillId="2" borderId="11" xfId="0" applyNumberFormat="1" applyFont="1" applyFill="1" applyBorder="1" applyAlignment="1">
      <alignment horizontal="center" vertical="center"/>
    </xf>
    <xf numFmtId="3" fontId="0" fillId="2" borderId="67" xfId="0" applyNumberFormat="1" applyFont="1" applyFill="1" applyBorder="1" applyAlignment="1">
      <alignment horizontal="center" vertical="center"/>
    </xf>
    <xf numFmtId="3" fontId="0" fillId="2" borderId="9" xfId="0" applyNumberFormat="1" applyFont="1" applyFill="1" applyBorder="1" applyAlignment="1">
      <alignment horizontal="center" vertical="center"/>
    </xf>
    <xf numFmtId="0" fontId="0" fillId="5" borderId="19" xfId="0" applyFont="1" applyFill="1" applyBorder="1" applyAlignment="1">
      <alignment horizontal="distributed" vertical="center" indent="2"/>
    </xf>
    <xf numFmtId="0" fontId="0" fillId="5" borderId="20" xfId="0" applyFont="1" applyFill="1" applyBorder="1" applyAlignment="1">
      <alignment horizontal="distributed" vertical="center" indent="2"/>
    </xf>
    <xf numFmtId="0" fontId="0" fillId="5" borderId="65" xfId="0" applyFont="1" applyFill="1" applyBorder="1" applyAlignment="1">
      <alignment horizontal="distributed" vertical="center" indent="1"/>
    </xf>
    <xf numFmtId="0" fontId="0" fillId="5" borderId="90" xfId="0" applyFont="1" applyFill="1" applyBorder="1" applyAlignment="1">
      <alignment horizontal="distributed" vertical="center" indent="1"/>
    </xf>
    <xf numFmtId="3" fontId="0" fillId="5" borderId="78" xfId="0" applyNumberFormat="1" applyFont="1" applyFill="1" applyBorder="1" applyAlignment="1">
      <alignment horizontal="center" vertical="center"/>
    </xf>
    <xf numFmtId="3" fontId="0" fillId="5" borderId="51" xfId="0" applyNumberFormat="1" applyFont="1" applyFill="1" applyBorder="1" applyAlignment="1">
      <alignment horizontal="center" vertical="center"/>
    </xf>
    <xf numFmtId="3" fontId="0" fillId="5" borderId="52" xfId="0" applyNumberFormat="1" applyFont="1" applyFill="1" applyBorder="1" applyAlignment="1">
      <alignment horizontal="center" vertical="center"/>
    </xf>
    <xf numFmtId="3" fontId="0" fillId="5" borderId="55" xfId="0" applyNumberFormat="1" applyFont="1" applyFill="1" applyBorder="1" applyAlignment="1">
      <alignment horizontal="center" vertical="center"/>
    </xf>
    <xf numFmtId="0" fontId="0" fillId="2" borderId="60" xfId="0" applyFont="1" applyFill="1" applyBorder="1" applyAlignment="1">
      <alignment horizontal="center" vertical="center"/>
    </xf>
    <xf numFmtId="0" fontId="0" fillId="2" borderId="6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xf>
    <xf numFmtId="0" fontId="19" fillId="0" borderId="57"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27" xfId="0" applyFont="1" applyFill="1" applyBorder="1" applyAlignment="1">
      <alignment horizontal="center" vertical="center"/>
    </xf>
    <xf numFmtId="3" fontId="23" fillId="0" borderId="60" xfId="0" applyNumberFormat="1" applyFont="1" applyFill="1" applyBorder="1" applyAlignment="1" applyProtection="1">
      <alignment horizontal="center" vertical="center"/>
      <protection locked="0"/>
    </xf>
    <xf numFmtId="3" fontId="23" fillId="0" borderId="96" xfId="0" applyNumberFormat="1" applyFont="1" applyFill="1" applyBorder="1" applyAlignment="1" applyProtection="1">
      <alignment horizontal="center" vertical="center"/>
      <protection locked="0"/>
    </xf>
    <xf numFmtId="3" fontId="23" fillId="0" borderId="61" xfId="0" applyNumberFormat="1" applyFont="1" applyFill="1" applyBorder="1" applyAlignment="1" applyProtection="1">
      <alignment horizontal="center" vertical="center"/>
      <protection locked="0"/>
    </xf>
    <xf numFmtId="3" fontId="23" fillId="0" borderId="75" xfId="0" applyNumberFormat="1" applyFont="1" applyFill="1" applyBorder="1" applyAlignment="1" applyProtection="1">
      <alignment horizontal="center" vertical="center"/>
      <protection locked="0"/>
    </xf>
    <xf numFmtId="3" fontId="23" fillId="0" borderId="0" xfId="0" applyNumberFormat="1" applyFont="1" applyFill="1" applyBorder="1" applyAlignment="1" applyProtection="1">
      <alignment horizontal="center" vertical="center"/>
      <protection locked="0"/>
    </xf>
    <xf numFmtId="3" fontId="23" fillId="0" borderId="54" xfId="0" applyNumberFormat="1" applyFont="1" applyFill="1" applyBorder="1" applyAlignment="1" applyProtection="1">
      <alignment horizontal="center" vertical="center"/>
      <protection locked="0"/>
    </xf>
    <xf numFmtId="3" fontId="23" fillId="0" borderId="97" xfId="0" applyNumberFormat="1" applyFont="1" applyFill="1" applyBorder="1" applyAlignment="1" applyProtection="1">
      <alignment horizontal="center" vertical="center"/>
      <protection locked="0"/>
    </xf>
    <xf numFmtId="3" fontId="23" fillId="0" borderId="98" xfId="0" applyNumberFormat="1" applyFont="1" applyFill="1" applyBorder="1" applyAlignment="1" applyProtection="1">
      <alignment horizontal="center" vertical="center"/>
      <protection locked="0"/>
    </xf>
    <xf numFmtId="3" fontId="23" fillId="0" borderId="8" xfId="0" applyNumberFormat="1" applyFont="1" applyFill="1" applyBorder="1" applyAlignment="1" applyProtection="1">
      <alignment horizontal="center" vertical="center"/>
      <protection locked="0"/>
    </xf>
    <xf numFmtId="3" fontId="0" fillId="0" borderId="60" xfId="0" applyNumberFormat="1" applyFont="1" applyFill="1" applyBorder="1" applyAlignment="1" applyProtection="1">
      <alignment horizontal="center" vertical="center"/>
      <protection locked="0"/>
    </xf>
    <xf numFmtId="3" fontId="0" fillId="0" borderId="96" xfId="0" applyNumberFormat="1" applyFont="1" applyFill="1" applyBorder="1" applyAlignment="1" applyProtection="1">
      <alignment horizontal="center" vertical="center"/>
      <protection locked="0"/>
    </xf>
    <xf numFmtId="3" fontId="0" fillId="0" borderId="61" xfId="0" applyNumberFormat="1" applyFont="1" applyFill="1" applyBorder="1" applyAlignment="1" applyProtection="1">
      <alignment horizontal="center" vertical="center"/>
      <protection locked="0"/>
    </xf>
    <xf numFmtId="3" fontId="0" fillId="0" borderId="75" xfId="0" applyNumberFormat="1" applyFont="1" applyFill="1" applyBorder="1" applyAlignment="1" applyProtection="1">
      <alignment horizontal="center" vertical="center"/>
      <protection locked="0"/>
    </xf>
    <xf numFmtId="3" fontId="0" fillId="0" borderId="0" xfId="0" applyNumberFormat="1" applyFont="1" applyFill="1" applyBorder="1" applyAlignment="1" applyProtection="1">
      <alignment horizontal="center" vertical="center"/>
      <protection locked="0"/>
    </xf>
    <xf numFmtId="3" fontId="0" fillId="0" borderId="54" xfId="0" applyNumberFormat="1" applyFont="1" applyFill="1" applyBorder="1" applyAlignment="1" applyProtection="1">
      <alignment horizontal="center" vertical="center"/>
      <protection locked="0"/>
    </xf>
    <xf numFmtId="3" fontId="0" fillId="0" borderId="97" xfId="0" applyNumberFormat="1" applyFont="1" applyFill="1" applyBorder="1" applyAlignment="1" applyProtection="1">
      <alignment horizontal="center" vertical="center"/>
      <protection locked="0"/>
    </xf>
    <xf numFmtId="3" fontId="0" fillId="0" borderId="98" xfId="0" applyNumberFormat="1" applyFont="1" applyFill="1" applyBorder="1" applyAlignment="1" applyProtection="1">
      <alignment horizontal="center" vertical="center"/>
      <protection locked="0"/>
    </xf>
    <xf numFmtId="3" fontId="0" fillId="0" borderId="8" xfId="0" applyNumberFormat="1" applyFont="1" applyFill="1" applyBorder="1" applyAlignment="1" applyProtection="1">
      <alignment horizontal="center" vertical="center"/>
      <protection locked="0"/>
    </xf>
    <xf numFmtId="3" fontId="0" fillId="6" borderId="15" xfId="0" applyNumberFormat="1" applyFont="1" applyFill="1" applyBorder="1" applyAlignment="1">
      <alignment horizontal="center" vertical="center"/>
    </xf>
    <xf numFmtId="3" fontId="0" fillId="6" borderId="14" xfId="0" applyNumberFormat="1" applyFont="1" applyFill="1" applyBorder="1" applyAlignment="1">
      <alignment horizontal="center" vertical="center"/>
    </xf>
    <xf numFmtId="0" fontId="0" fillId="5" borderId="19" xfId="0" applyFont="1" applyFill="1" applyBorder="1" applyAlignment="1">
      <alignment horizontal="distributed" vertical="center" indent="1"/>
    </xf>
    <xf numFmtId="0" fontId="0" fillId="5" borderId="20" xfId="0" applyFont="1" applyFill="1" applyBorder="1" applyAlignment="1">
      <alignment horizontal="distributed" vertical="center" inden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4" xfId="0" applyNumberFormat="1" applyFont="1" applyFill="1" applyBorder="1" applyAlignment="1" applyProtection="1">
      <alignment horizontal="center" vertical="center"/>
      <protection locked="0"/>
    </xf>
    <xf numFmtId="3" fontId="0" fillId="0" borderId="15" xfId="0" applyNumberFormat="1" applyBorder="1" applyAlignment="1">
      <alignment horizontal="center" vertical="center"/>
    </xf>
    <xf numFmtId="3" fontId="0" fillId="0" borderId="14" xfId="0" applyNumberFormat="1" applyBorder="1" applyAlignment="1">
      <alignment horizontal="center" vertical="center"/>
    </xf>
    <xf numFmtId="3" fontId="0" fillId="0" borderId="11" xfId="0" applyNumberFormat="1" applyBorder="1" applyAlignment="1" applyProtection="1">
      <alignment horizontal="center" vertical="center"/>
      <protection locked="0"/>
    </xf>
    <xf numFmtId="3" fontId="0" fillId="0" borderId="67" xfId="0" applyNumberFormat="1" applyBorder="1" applyAlignment="1" applyProtection="1">
      <alignment horizontal="center" vertical="center"/>
      <protection locked="0"/>
    </xf>
    <xf numFmtId="3" fontId="0" fillId="0" borderId="14" xfId="0" applyNumberFormat="1" applyBorder="1" applyAlignment="1" applyProtection="1">
      <alignment horizontal="center" vertical="center"/>
      <protection locked="0"/>
    </xf>
    <xf numFmtId="3" fontId="0" fillId="0" borderId="9" xfId="0" applyNumberFormat="1" applyBorder="1" applyAlignment="1" applyProtection="1">
      <alignment horizontal="center" vertical="center"/>
      <protection locked="0"/>
    </xf>
    <xf numFmtId="0" fontId="0" fillId="0" borderId="1" xfId="2" applyFont="1" applyBorder="1" applyAlignment="1">
      <alignment horizontal="center" vertical="center"/>
    </xf>
    <xf numFmtId="0" fontId="1" fillId="0" borderId="1" xfId="2" applyFont="1" applyBorder="1" applyAlignment="1">
      <alignment horizontal="center" vertical="center"/>
    </xf>
    <xf numFmtId="0" fontId="22" fillId="0" borderId="0" xfId="2" applyFont="1" applyAlignment="1">
      <alignment horizontal="center"/>
    </xf>
    <xf numFmtId="0" fontId="1" fillId="0" borderId="52" xfId="2" applyFont="1" applyBorder="1" applyAlignment="1">
      <alignment horizontal="right" vertical="center"/>
    </xf>
    <xf numFmtId="0" fontId="2" fillId="0" borderId="1" xfId="2" applyFont="1" applyBorder="1" applyAlignment="1">
      <alignment horizontal="center" vertical="center" wrapText="1"/>
    </xf>
    <xf numFmtId="0" fontId="1" fillId="0" borderId="56" xfId="2" applyFont="1" applyBorder="1" applyAlignment="1">
      <alignment horizontal="center" vertical="center"/>
    </xf>
    <xf numFmtId="0" fontId="1" fillId="0" borderId="25" xfId="2" applyFont="1" applyBorder="1" applyAlignment="1">
      <alignment horizontal="center" vertical="center"/>
    </xf>
    <xf numFmtId="0" fontId="0" fillId="0" borderId="86" xfId="2" applyFont="1" applyBorder="1" applyAlignment="1">
      <alignment horizontal="center" wrapText="1"/>
    </xf>
    <xf numFmtId="0" fontId="1" fillId="0" borderId="85" xfId="2" applyFont="1" applyBorder="1" applyAlignment="1">
      <alignment horizontal="center" wrapText="1"/>
    </xf>
    <xf numFmtId="0" fontId="0" fillId="0" borderId="78" xfId="2" applyFont="1" applyBorder="1" applyAlignment="1">
      <alignment horizontal="center" vertical="center" wrapText="1"/>
    </xf>
    <xf numFmtId="0" fontId="1" fillId="0" borderId="55" xfId="2" applyFont="1" applyBorder="1" applyAlignment="1">
      <alignment horizontal="center" vertical="center" wrapText="1"/>
    </xf>
    <xf numFmtId="0" fontId="1" fillId="0" borderId="59" xfId="2" applyFont="1" applyBorder="1" applyAlignment="1">
      <alignment horizontal="center" wrapText="1"/>
    </xf>
    <xf numFmtId="0" fontId="2" fillId="0" borderId="59" xfId="2" applyFont="1" applyBorder="1" applyAlignment="1">
      <alignment horizontal="center" vertical="center" wrapText="1"/>
    </xf>
    <xf numFmtId="0" fontId="2" fillId="0" borderId="85" xfId="2" applyFont="1" applyBorder="1" applyAlignment="1">
      <alignment horizontal="center" vertical="center" wrapText="1"/>
    </xf>
    <xf numFmtId="0" fontId="2" fillId="0" borderId="52" xfId="2" applyFont="1" applyBorder="1" applyAlignment="1">
      <alignment horizontal="center" vertical="center" wrapText="1"/>
    </xf>
    <xf numFmtId="0" fontId="2" fillId="0" borderId="55" xfId="2" applyFont="1" applyBorder="1" applyAlignment="1">
      <alignment horizontal="center" vertical="center" wrapText="1"/>
    </xf>
    <xf numFmtId="0" fontId="0" fillId="0" borderId="86" xfId="2" applyFont="1" applyBorder="1" applyAlignment="1">
      <alignment horizontal="center" vertical="center" wrapText="1"/>
    </xf>
    <xf numFmtId="0" fontId="1" fillId="0" borderId="85" xfId="2" applyFont="1" applyBorder="1" applyAlignment="1">
      <alignment horizontal="center" vertical="center" wrapText="1"/>
    </xf>
    <xf numFmtId="0" fontId="16" fillId="0" borderId="78" xfId="2" applyBorder="1" applyAlignment="1">
      <alignment horizontal="center" vertical="center" wrapText="1"/>
    </xf>
    <xf numFmtId="0" fontId="16" fillId="0" borderId="55" xfId="2" applyBorder="1" applyAlignment="1">
      <alignment horizontal="center" vertical="center" wrapText="1"/>
    </xf>
    <xf numFmtId="180" fontId="22" fillId="0" borderId="82" xfId="1" applyNumberFormat="1" applyFont="1" applyFill="1" applyBorder="1" applyAlignment="1">
      <alignment vertical="center"/>
    </xf>
    <xf numFmtId="180" fontId="22" fillId="0" borderId="83" xfId="1" applyNumberFormat="1" applyFont="1" applyFill="1" applyBorder="1" applyAlignment="1">
      <alignment vertical="center"/>
    </xf>
    <xf numFmtId="0" fontId="19" fillId="0" borderId="0" xfId="0" applyFont="1" applyAlignment="1">
      <alignment horizontal="left" vertical="center" wrapText="1"/>
    </xf>
    <xf numFmtId="0" fontId="29" fillId="0" borderId="0" xfId="2" applyFont="1" applyBorder="1" applyAlignment="1">
      <alignment horizontal="left" vertical="top" wrapText="1"/>
    </xf>
    <xf numFmtId="0" fontId="15" fillId="0" borderId="0" xfId="2" applyFont="1" applyFill="1" applyBorder="1" applyAlignment="1">
      <alignment horizontal="center" vertical="center" wrapText="1" shrinkToFit="1"/>
    </xf>
    <xf numFmtId="0" fontId="18" fillId="0" borderId="0" xfId="2" applyFont="1" applyAlignment="1">
      <alignment vertical="center" shrinkToFit="1"/>
    </xf>
    <xf numFmtId="0" fontId="0" fillId="0" borderId="0" xfId="2" applyFont="1" applyFill="1" applyAlignment="1">
      <alignment vertical="center" shrinkToFit="1"/>
    </xf>
    <xf numFmtId="0" fontId="1" fillId="0" borderId="0" xfId="2" applyFont="1" applyFill="1" applyAlignment="1">
      <alignment vertical="center" shrinkToFit="1"/>
    </xf>
    <xf numFmtId="0" fontId="0" fillId="0" borderId="0" xfId="2" applyFont="1" applyFill="1" applyBorder="1" applyAlignment="1">
      <alignment horizontal="right" vertical="center"/>
    </xf>
    <xf numFmtId="0" fontId="1" fillId="0" borderId="0" xfId="2" applyFont="1" applyFill="1" applyBorder="1" applyAlignment="1">
      <alignment horizontal="right" vertical="center"/>
    </xf>
    <xf numFmtId="0" fontId="26" fillId="0" borderId="70" xfId="2" applyFont="1" applyFill="1" applyBorder="1" applyAlignment="1">
      <alignment horizontal="center" vertical="center" wrapText="1"/>
    </xf>
    <xf numFmtId="0" fontId="26" fillId="0" borderId="74" xfId="2" applyFont="1" applyFill="1" applyBorder="1" applyAlignment="1">
      <alignment horizontal="center" vertical="center" wrapText="1"/>
    </xf>
    <xf numFmtId="0" fontId="26" fillId="0" borderId="77" xfId="2" applyFont="1" applyFill="1" applyBorder="1" applyAlignment="1">
      <alignment horizontal="center" vertical="center" wrapText="1"/>
    </xf>
    <xf numFmtId="0" fontId="26" fillId="0" borderId="71" xfId="2" applyFont="1" applyFill="1" applyBorder="1" applyAlignment="1">
      <alignment horizontal="center" vertical="center" wrapText="1"/>
    </xf>
    <xf numFmtId="0" fontId="26" fillId="0" borderId="75" xfId="2" applyFont="1" applyFill="1" applyBorder="1" applyAlignment="1">
      <alignment horizontal="center" vertical="center" wrapText="1"/>
    </xf>
    <xf numFmtId="0" fontId="26" fillId="0" borderId="78" xfId="2" applyFont="1" applyFill="1" applyBorder="1" applyAlignment="1">
      <alignment horizontal="center" vertical="center" wrapText="1"/>
    </xf>
    <xf numFmtId="0" fontId="1" fillId="0" borderId="72" xfId="2" applyFont="1" applyFill="1" applyBorder="1" applyAlignment="1">
      <alignment horizontal="distributed" vertical="center" wrapText="1" justifyLastLine="1"/>
    </xf>
    <xf numFmtId="0" fontId="1" fillId="0" borderId="73" xfId="2" applyFont="1" applyFill="1" applyBorder="1" applyAlignment="1">
      <alignment horizontal="distributed" vertical="center" wrapText="1" justifyLastLine="1"/>
    </xf>
    <xf numFmtId="0" fontId="1" fillId="0" borderId="38" xfId="2" applyFont="1" applyFill="1" applyBorder="1" applyAlignment="1">
      <alignment horizontal="center" vertical="center" wrapText="1"/>
    </xf>
    <xf numFmtId="0" fontId="1" fillId="0" borderId="76" xfId="2" applyFont="1" applyFill="1" applyBorder="1" applyAlignment="1">
      <alignment horizontal="center" vertical="center" wrapText="1"/>
    </xf>
    <xf numFmtId="0" fontId="1" fillId="0" borderId="79" xfId="2" applyFont="1" applyFill="1" applyBorder="1" applyAlignment="1">
      <alignment horizontal="center" vertical="center" wrapText="1"/>
    </xf>
    <xf numFmtId="0" fontId="1" fillId="0" borderId="80" xfId="2"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63"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62" xfId="0" applyFont="1" applyFill="1" applyBorder="1" applyAlignment="1">
      <alignment horizontal="center" vertical="center" shrinkToFit="1"/>
    </xf>
    <xf numFmtId="0" fontId="7" fillId="0" borderId="64"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0" xfId="0" applyFont="1" applyFill="1" applyBorder="1" applyAlignment="1">
      <alignment horizontal="center" vertical="center" wrapText="1"/>
    </xf>
    <xf numFmtId="0" fontId="7" fillId="0" borderId="52"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9" xfId="0" applyFont="1" applyFill="1" applyBorder="1" applyAlignment="1">
      <alignment horizontal="center" vertical="center"/>
    </xf>
    <xf numFmtId="58" fontId="28" fillId="0" borderId="52" xfId="0" applyNumberFormat="1" applyFont="1" applyFill="1" applyBorder="1" applyAlignment="1">
      <alignment horizontal="center" vertical="center"/>
    </xf>
    <xf numFmtId="0" fontId="28" fillId="0" borderId="5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53"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1"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7"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4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0" applyFont="1" applyFill="1" applyBorder="1" applyAlignment="1">
      <alignment vertical="center"/>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0" fillId="0" borderId="100" xfId="2" applyFont="1" applyFill="1" applyBorder="1" applyAlignment="1">
      <alignment horizontal="right" vertical="center"/>
    </xf>
    <xf numFmtId="0" fontId="24" fillId="0" borderId="41" xfId="2" applyFont="1" applyFill="1" applyBorder="1" applyAlignment="1">
      <alignment horizontal="center" vertical="center" wrapText="1"/>
    </xf>
    <xf numFmtId="0" fontId="24" fillId="0" borderId="42" xfId="2" applyFont="1" applyFill="1" applyBorder="1" applyAlignment="1">
      <alignment horizontal="center" vertical="center" wrapText="1"/>
    </xf>
    <xf numFmtId="0" fontId="1" fillId="0" borderId="72" xfId="2" applyFont="1" applyFill="1" applyBorder="1" applyAlignment="1">
      <alignment horizontal="center" vertical="center"/>
    </xf>
    <xf numFmtId="0" fontId="1" fillId="0" borderId="99" xfId="2" applyFont="1" applyFill="1" applyBorder="1" applyAlignment="1">
      <alignment horizontal="center" vertical="center"/>
    </xf>
    <xf numFmtId="0" fontId="1" fillId="0" borderId="73" xfId="2" applyFont="1" applyFill="1" applyBorder="1" applyAlignment="1">
      <alignment horizontal="center" vertical="center"/>
    </xf>
    <xf numFmtId="0" fontId="1" fillId="0" borderId="46" xfId="2" applyFont="1" applyFill="1" applyBorder="1" applyAlignment="1">
      <alignment horizontal="center" vertical="center" wrapText="1"/>
    </xf>
    <xf numFmtId="0" fontId="1" fillId="0" borderId="47" xfId="2" applyFont="1" applyFill="1" applyBorder="1" applyAlignment="1">
      <alignment horizontal="center" vertical="center" wrapText="1"/>
    </xf>
    <xf numFmtId="0" fontId="19" fillId="0" borderId="0" xfId="2" applyFont="1" applyFill="1" applyBorder="1" applyAlignment="1">
      <alignment horizontal="right" vertical="center"/>
    </xf>
    <xf numFmtId="0" fontId="23" fillId="0" borderId="42" xfId="2" applyFont="1" applyBorder="1" applyAlignment="1">
      <alignment horizontal="center" vertical="center" wrapText="1"/>
    </xf>
    <xf numFmtId="0" fontId="1" fillId="0" borderId="43" xfId="2" applyFont="1" applyFill="1" applyBorder="1" applyAlignment="1">
      <alignment horizontal="center" vertical="center"/>
    </xf>
    <xf numFmtId="0" fontId="1" fillId="0" borderId="44" xfId="2" applyFont="1" applyBorder="1" applyAlignment="1">
      <alignment horizontal="center" vertical="center"/>
    </xf>
    <xf numFmtId="0" fontId="1" fillId="0" borderId="45" xfId="2" applyFont="1" applyBorder="1" applyAlignment="1">
      <alignment horizontal="center" vertical="center"/>
    </xf>
    <xf numFmtId="0" fontId="1" fillId="0" borderId="47" xfId="2" applyFont="1" applyBorder="1" applyAlignment="1">
      <alignment horizontal="center" vertical="center"/>
    </xf>
    <xf numFmtId="0" fontId="10" fillId="0" borderId="48"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8" fillId="0" borderId="57" xfId="0" applyFont="1" applyFill="1" applyBorder="1" applyAlignment="1">
      <alignment horizontal="center" vertical="center"/>
    </xf>
    <xf numFmtId="0" fontId="8" fillId="0" borderId="6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6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4" xfId="0" applyFont="1" applyFill="1" applyBorder="1" applyAlignment="1">
      <alignment horizontal="center" vertical="center" wrapText="1"/>
    </xf>
    <xf numFmtId="181" fontId="6" fillId="0" borderId="52" xfId="1"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5"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5" xfId="0" applyFont="1" applyFill="1" applyBorder="1" applyAlignment="1">
      <alignment horizontal="center" vertical="center" shrinkToFit="1"/>
    </xf>
    <xf numFmtId="177" fontId="9" fillId="0" borderId="53" xfId="1" applyNumberFormat="1" applyFont="1" applyFill="1" applyBorder="1" applyAlignment="1">
      <alignment horizontal="center" vertical="center" shrinkToFit="1"/>
    </xf>
    <xf numFmtId="177" fontId="9" fillId="0" borderId="25" xfId="1" applyNumberFormat="1" applyFont="1" applyFill="1" applyBorder="1" applyAlignment="1">
      <alignment horizontal="center" vertical="center" shrinkToFit="1"/>
    </xf>
    <xf numFmtId="0" fontId="7" fillId="0" borderId="54" xfId="0" applyFont="1" applyFill="1" applyBorder="1" applyAlignment="1">
      <alignment horizontal="center" vertical="center" wrapText="1"/>
    </xf>
    <xf numFmtId="0" fontId="7" fillId="2" borderId="8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7" xfId="0"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1054100</xdr:colOff>
      <xdr:row>20</xdr:row>
      <xdr:rowOff>38100</xdr:rowOff>
    </xdr:from>
    <xdr:to>
      <xdr:col>5</xdr:col>
      <xdr:colOff>1384300</xdr:colOff>
      <xdr:row>25</xdr:row>
      <xdr:rowOff>101600</xdr:rowOff>
    </xdr:to>
    <xdr:sp macro="" textlink="">
      <xdr:nvSpPr>
        <xdr:cNvPr id="2" name="テキスト ボックス 1"/>
        <xdr:cNvSpPr txBox="1"/>
      </xdr:nvSpPr>
      <xdr:spPr>
        <a:xfrm>
          <a:off x="3454400" y="8102600"/>
          <a:ext cx="3962400" cy="1003300"/>
        </a:xfrm>
        <a:prstGeom prst="rect">
          <a:avLst/>
        </a:prstGeom>
        <a:no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担　　当：選挙管理委員会事務局　 藤田・箭内</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県庁内線：２２１６（直通 ０２４－５２１－７３０４）</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２２１４（直通 ０２４－５２１－７０６２）</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資料提供：令和５年１１月１１日（土）</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939800</xdr:colOff>
      <xdr:row>22</xdr:row>
      <xdr:rowOff>190500</xdr:rowOff>
    </xdr:from>
    <xdr:to>
      <xdr:col>5</xdr:col>
      <xdr:colOff>1454150</xdr:colOff>
      <xdr:row>26</xdr:row>
      <xdr:rowOff>219075</xdr:rowOff>
    </xdr:to>
    <xdr:sp macro="" textlink="">
      <xdr:nvSpPr>
        <xdr:cNvPr id="3" name="テキスト ボックス 2"/>
        <xdr:cNvSpPr txBox="1"/>
      </xdr:nvSpPr>
      <xdr:spPr>
        <a:xfrm>
          <a:off x="3289300" y="7531100"/>
          <a:ext cx="3968750" cy="942975"/>
        </a:xfrm>
        <a:prstGeom prst="rect">
          <a:avLst/>
        </a:prstGeom>
        <a:no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担　　当：選挙管理委員会事務局　 藤田・箭内</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県庁内線：２２１６（直通 ０２４－５２１－７３０４）</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a:t>
          </a:r>
          <a:r>
            <a:rPr lang="ja-JP" altLang="en-US" sz="1100" b="0" i="0" u="none" strike="noStrike" baseline="0" smtClean="0">
              <a:solidFill>
                <a:schemeClr val="tx1"/>
              </a:solidFill>
              <a:latin typeface="ＭＳ 明朝" panose="02020609040205080304" pitchFamily="17" charset="-128"/>
              <a:ea typeface="ＭＳ 明朝" panose="02020609040205080304" pitchFamily="17" charset="-128"/>
              <a:cs typeface="+mn-cs"/>
            </a:rPr>
            <a:t>２２１４（直通 ０２４－５２１－７０６２</a:t>
          </a:r>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a:t>
          </a:r>
        </a:p>
        <a:p>
          <a:r>
            <a:rPr lang="ja-JP" altLang="en-US" sz="1100" b="0" i="0" u="none" strike="noStrike" baseline="0" smtClean="0">
              <a:solidFill>
                <a:schemeClr val="dk1"/>
              </a:solidFill>
              <a:latin typeface="ＭＳ 明朝" panose="02020609040205080304" pitchFamily="17" charset="-128"/>
              <a:ea typeface="ＭＳ 明朝" panose="02020609040205080304" pitchFamily="17" charset="-128"/>
              <a:cs typeface="+mn-cs"/>
            </a:rPr>
            <a:t>　資料提供：令和５年１１月１１日（土）</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32657</xdr:colOff>
      <xdr:row>9</xdr:row>
      <xdr:rowOff>32657</xdr:rowOff>
    </xdr:from>
    <xdr:to>
      <xdr:col>24</xdr:col>
      <xdr:colOff>657225</xdr:colOff>
      <xdr:row>85</xdr:row>
      <xdr:rowOff>9525</xdr:rowOff>
    </xdr:to>
    <xdr:cxnSp macro="">
      <xdr:nvCxnSpPr>
        <xdr:cNvPr id="3" name="直線コネクタ 2"/>
        <xdr:cNvCxnSpPr/>
      </xdr:nvCxnSpPr>
      <xdr:spPr>
        <a:xfrm>
          <a:off x="8610600" y="674914"/>
          <a:ext cx="2551339" cy="10318297"/>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70"/>
  <sheetViews>
    <sheetView zoomScale="70" zoomScaleNormal="70" workbookViewId="0"/>
  </sheetViews>
  <sheetFormatPr defaultColWidth="8.09765625" defaultRowHeight="13.2" x14ac:dyDescent="0.2"/>
  <cols>
    <col min="1" max="1" width="14.69921875" style="228" bestFit="1" customWidth="1"/>
    <col min="2" max="13" width="12.3984375" style="228" customWidth="1"/>
    <col min="14" max="14" width="17.796875" style="228" customWidth="1"/>
    <col min="15" max="251" width="8.09765625" style="228"/>
    <col min="252" max="252" width="14.69921875" style="228" bestFit="1" customWidth="1"/>
    <col min="253" max="268" width="12.3984375" style="228" customWidth="1"/>
    <col min="269" max="269" width="17.796875" style="228" customWidth="1"/>
    <col min="270" max="507" width="8.09765625" style="228"/>
    <col min="508" max="508" width="14.69921875" style="228" bestFit="1" customWidth="1"/>
    <col min="509" max="524" width="12.3984375" style="228" customWidth="1"/>
    <col min="525" max="525" width="17.796875" style="228" customWidth="1"/>
    <col min="526" max="763" width="8.09765625" style="228"/>
    <col min="764" max="764" width="14.69921875" style="228" bestFit="1" customWidth="1"/>
    <col min="765" max="780" width="12.3984375" style="228" customWidth="1"/>
    <col min="781" max="781" width="17.796875" style="228" customWidth="1"/>
    <col min="782" max="1019" width="8.09765625" style="228"/>
    <col min="1020" max="1020" width="14.69921875" style="228" bestFit="1" customWidth="1"/>
    <col min="1021" max="1036" width="12.3984375" style="228" customWidth="1"/>
    <col min="1037" max="1037" width="17.796875" style="228" customWidth="1"/>
    <col min="1038" max="1275" width="8.09765625" style="228"/>
    <col min="1276" max="1276" width="14.69921875" style="228" bestFit="1" customWidth="1"/>
    <col min="1277" max="1292" width="12.3984375" style="228" customWidth="1"/>
    <col min="1293" max="1293" width="17.796875" style="228" customWidth="1"/>
    <col min="1294" max="1531" width="8.09765625" style="228"/>
    <col min="1532" max="1532" width="14.69921875" style="228" bestFit="1" customWidth="1"/>
    <col min="1533" max="1548" width="12.3984375" style="228" customWidth="1"/>
    <col min="1549" max="1549" width="17.796875" style="228" customWidth="1"/>
    <col min="1550" max="1787" width="8.09765625" style="228"/>
    <col min="1788" max="1788" width="14.69921875" style="228" bestFit="1" customWidth="1"/>
    <col min="1789" max="1804" width="12.3984375" style="228" customWidth="1"/>
    <col min="1805" max="1805" width="17.796875" style="228" customWidth="1"/>
    <col min="1806" max="2043" width="8.09765625" style="228"/>
    <col min="2044" max="2044" width="14.69921875" style="228" bestFit="1" customWidth="1"/>
    <col min="2045" max="2060" width="12.3984375" style="228" customWidth="1"/>
    <col min="2061" max="2061" width="17.796875" style="228" customWidth="1"/>
    <col min="2062" max="2299" width="8.09765625" style="228"/>
    <col min="2300" max="2300" width="14.69921875" style="228" bestFit="1" customWidth="1"/>
    <col min="2301" max="2316" width="12.3984375" style="228" customWidth="1"/>
    <col min="2317" max="2317" width="17.796875" style="228" customWidth="1"/>
    <col min="2318" max="2555" width="8.09765625" style="228"/>
    <col min="2556" max="2556" width="14.69921875" style="228" bestFit="1" customWidth="1"/>
    <col min="2557" max="2572" width="12.3984375" style="228" customWidth="1"/>
    <col min="2573" max="2573" width="17.796875" style="228" customWidth="1"/>
    <col min="2574" max="2811" width="8.09765625" style="228"/>
    <col min="2812" max="2812" width="14.69921875" style="228" bestFit="1" customWidth="1"/>
    <col min="2813" max="2828" width="12.3984375" style="228" customWidth="1"/>
    <col min="2829" max="2829" width="17.796875" style="228" customWidth="1"/>
    <col min="2830" max="3067" width="8.09765625" style="228"/>
    <col min="3068" max="3068" width="14.69921875" style="228" bestFit="1" customWidth="1"/>
    <col min="3069" max="3084" width="12.3984375" style="228" customWidth="1"/>
    <col min="3085" max="3085" width="17.796875" style="228" customWidth="1"/>
    <col min="3086" max="3323" width="8.09765625" style="228"/>
    <col min="3324" max="3324" width="14.69921875" style="228" bestFit="1" customWidth="1"/>
    <col min="3325" max="3340" width="12.3984375" style="228" customWidth="1"/>
    <col min="3341" max="3341" width="17.796875" style="228" customWidth="1"/>
    <col min="3342" max="3579" width="8.09765625" style="228"/>
    <col min="3580" max="3580" width="14.69921875" style="228" bestFit="1" customWidth="1"/>
    <col min="3581" max="3596" width="12.3984375" style="228" customWidth="1"/>
    <col min="3597" max="3597" width="17.796875" style="228" customWidth="1"/>
    <col min="3598" max="3835" width="8.09765625" style="228"/>
    <col min="3836" max="3836" width="14.69921875" style="228" bestFit="1" customWidth="1"/>
    <col min="3837" max="3852" width="12.3984375" style="228" customWidth="1"/>
    <col min="3853" max="3853" width="17.796875" style="228" customWidth="1"/>
    <col min="3854" max="4091" width="8.09765625" style="228"/>
    <col min="4092" max="4092" width="14.69921875" style="228" bestFit="1" customWidth="1"/>
    <col min="4093" max="4108" width="12.3984375" style="228" customWidth="1"/>
    <col min="4109" max="4109" width="17.796875" style="228" customWidth="1"/>
    <col min="4110" max="4347" width="8.09765625" style="228"/>
    <col min="4348" max="4348" width="14.69921875" style="228" bestFit="1" customWidth="1"/>
    <col min="4349" max="4364" width="12.3984375" style="228" customWidth="1"/>
    <col min="4365" max="4365" width="17.796875" style="228" customWidth="1"/>
    <col min="4366" max="4603" width="8.09765625" style="228"/>
    <col min="4604" max="4604" width="14.69921875" style="228" bestFit="1" customWidth="1"/>
    <col min="4605" max="4620" width="12.3984375" style="228" customWidth="1"/>
    <col min="4621" max="4621" width="17.796875" style="228" customWidth="1"/>
    <col min="4622" max="4859" width="8.09765625" style="228"/>
    <col min="4860" max="4860" width="14.69921875" style="228" bestFit="1" customWidth="1"/>
    <col min="4861" max="4876" width="12.3984375" style="228" customWidth="1"/>
    <col min="4877" max="4877" width="17.796875" style="228" customWidth="1"/>
    <col min="4878" max="5115" width="8.09765625" style="228"/>
    <col min="5116" max="5116" width="14.69921875" style="228" bestFit="1" customWidth="1"/>
    <col min="5117" max="5132" width="12.3984375" style="228" customWidth="1"/>
    <col min="5133" max="5133" width="17.796875" style="228" customWidth="1"/>
    <col min="5134" max="5371" width="8.09765625" style="228"/>
    <col min="5372" max="5372" width="14.69921875" style="228" bestFit="1" customWidth="1"/>
    <col min="5373" max="5388" width="12.3984375" style="228" customWidth="1"/>
    <col min="5389" max="5389" width="17.796875" style="228" customWidth="1"/>
    <col min="5390" max="5627" width="8.09765625" style="228"/>
    <col min="5628" max="5628" width="14.69921875" style="228" bestFit="1" customWidth="1"/>
    <col min="5629" max="5644" width="12.3984375" style="228" customWidth="1"/>
    <col min="5645" max="5645" width="17.796875" style="228" customWidth="1"/>
    <col min="5646" max="5883" width="8.09765625" style="228"/>
    <col min="5884" max="5884" width="14.69921875" style="228" bestFit="1" customWidth="1"/>
    <col min="5885" max="5900" width="12.3984375" style="228" customWidth="1"/>
    <col min="5901" max="5901" width="17.796875" style="228" customWidth="1"/>
    <col min="5902" max="6139" width="8.09765625" style="228"/>
    <col min="6140" max="6140" width="14.69921875" style="228" bestFit="1" customWidth="1"/>
    <col min="6141" max="6156" width="12.3984375" style="228" customWidth="1"/>
    <col min="6157" max="6157" width="17.796875" style="228" customWidth="1"/>
    <col min="6158" max="6395" width="8.09765625" style="228"/>
    <col min="6396" max="6396" width="14.69921875" style="228" bestFit="1" customWidth="1"/>
    <col min="6397" max="6412" width="12.3984375" style="228" customWidth="1"/>
    <col min="6413" max="6413" width="17.796875" style="228" customWidth="1"/>
    <col min="6414" max="6651" width="8.09765625" style="228"/>
    <col min="6652" max="6652" width="14.69921875" style="228" bestFit="1" customWidth="1"/>
    <col min="6653" max="6668" width="12.3984375" style="228" customWidth="1"/>
    <col min="6669" max="6669" width="17.796875" style="228" customWidth="1"/>
    <col min="6670" max="6907" width="8.09765625" style="228"/>
    <col min="6908" max="6908" width="14.69921875" style="228" bestFit="1" customWidth="1"/>
    <col min="6909" max="6924" width="12.3984375" style="228" customWidth="1"/>
    <col min="6925" max="6925" width="17.796875" style="228" customWidth="1"/>
    <col min="6926" max="7163" width="8.09765625" style="228"/>
    <col min="7164" max="7164" width="14.69921875" style="228" bestFit="1" customWidth="1"/>
    <col min="7165" max="7180" width="12.3984375" style="228" customWidth="1"/>
    <col min="7181" max="7181" width="17.796875" style="228" customWidth="1"/>
    <col min="7182" max="7419" width="8.09765625" style="228"/>
    <col min="7420" max="7420" width="14.69921875" style="228" bestFit="1" customWidth="1"/>
    <col min="7421" max="7436" width="12.3984375" style="228" customWidth="1"/>
    <col min="7437" max="7437" width="17.796875" style="228" customWidth="1"/>
    <col min="7438" max="7675" width="8.09765625" style="228"/>
    <col min="7676" max="7676" width="14.69921875" style="228" bestFit="1" customWidth="1"/>
    <col min="7677" max="7692" width="12.3984375" style="228" customWidth="1"/>
    <col min="7693" max="7693" width="17.796875" style="228" customWidth="1"/>
    <col min="7694" max="7931" width="8.09765625" style="228"/>
    <col min="7932" max="7932" width="14.69921875" style="228" bestFit="1" customWidth="1"/>
    <col min="7933" max="7948" width="12.3984375" style="228" customWidth="1"/>
    <col min="7949" max="7949" width="17.796875" style="228" customWidth="1"/>
    <col min="7950" max="8187" width="8.09765625" style="228"/>
    <col min="8188" max="8188" width="14.69921875" style="228" bestFit="1" customWidth="1"/>
    <col min="8189" max="8204" width="12.3984375" style="228" customWidth="1"/>
    <col min="8205" max="8205" width="17.796875" style="228" customWidth="1"/>
    <col min="8206" max="8443" width="8.09765625" style="228"/>
    <col min="8444" max="8444" width="14.69921875" style="228" bestFit="1" customWidth="1"/>
    <col min="8445" max="8460" width="12.3984375" style="228" customWidth="1"/>
    <col min="8461" max="8461" width="17.796875" style="228" customWidth="1"/>
    <col min="8462" max="8699" width="8.09765625" style="228"/>
    <col min="8700" max="8700" width="14.69921875" style="228" bestFit="1" customWidth="1"/>
    <col min="8701" max="8716" width="12.3984375" style="228" customWidth="1"/>
    <col min="8717" max="8717" width="17.796875" style="228" customWidth="1"/>
    <col min="8718" max="8955" width="8.09765625" style="228"/>
    <col min="8956" max="8956" width="14.69921875" style="228" bestFit="1" customWidth="1"/>
    <col min="8957" max="8972" width="12.3984375" style="228" customWidth="1"/>
    <col min="8973" max="8973" width="17.796875" style="228" customWidth="1"/>
    <col min="8974" max="9211" width="8.09765625" style="228"/>
    <col min="9212" max="9212" width="14.69921875" style="228" bestFit="1" customWidth="1"/>
    <col min="9213" max="9228" width="12.3984375" style="228" customWidth="1"/>
    <col min="9229" max="9229" width="17.796875" style="228" customWidth="1"/>
    <col min="9230" max="9467" width="8.09765625" style="228"/>
    <col min="9468" max="9468" width="14.69921875" style="228" bestFit="1" customWidth="1"/>
    <col min="9469" max="9484" width="12.3984375" style="228" customWidth="1"/>
    <col min="9485" max="9485" width="17.796875" style="228" customWidth="1"/>
    <col min="9486" max="9723" width="8.09765625" style="228"/>
    <col min="9724" max="9724" width="14.69921875" style="228" bestFit="1" customWidth="1"/>
    <col min="9725" max="9740" width="12.3984375" style="228" customWidth="1"/>
    <col min="9741" max="9741" width="17.796875" style="228" customWidth="1"/>
    <col min="9742" max="9979" width="8.09765625" style="228"/>
    <col min="9980" max="9980" width="14.69921875" style="228" bestFit="1" customWidth="1"/>
    <col min="9981" max="9996" width="12.3984375" style="228" customWidth="1"/>
    <col min="9997" max="9997" width="17.796875" style="228" customWidth="1"/>
    <col min="9998" max="10235" width="8.09765625" style="228"/>
    <col min="10236" max="10236" width="14.69921875" style="228" bestFit="1" customWidth="1"/>
    <col min="10237" max="10252" width="12.3984375" style="228" customWidth="1"/>
    <col min="10253" max="10253" width="17.796875" style="228" customWidth="1"/>
    <col min="10254" max="10491" width="8.09765625" style="228"/>
    <col min="10492" max="10492" width="14.69921875" style="228" bestFit="1" customWidth="1"/>
    <col min="10493" max="10508" width="12.3984375" style="228" customWidth="1"/>
    <col min="10509" max="10509" width="17.796875" style="228" customWidth="1"/>
    <col min="10510" max="10747" width="8.09765625" style="228"/>
    <col min="10748" max="10748" width="14.69921875" style="228" bestFit="1" customWidth="1"/>
    <col min="10749" max="10764" width="12.3984375" style="228" customWidth="1"/>
    <col min="10765" max="10765" width="17.796875" style="228" customWidth="1"/>
    <col min="10766" max="11003" width="8.09765625" style="228"/>
    <col min="11004" max="11004" width="14.69921875" style="228" bestFit="1" customWidth="1"/>
    <col min="11005" max="11020" width="12.3984375" style="228" customWidth="1"/>
    <col min="11021" max="11021" width="17.796875" style="228" customWidth="1"/>
    <col min="11022" max="11259" width="8.09765625" style="228"/>
    <col min="11260" max="11260" width="14.69921875" style="228" bestFit="1" customWidth="1"/>
    <col min="11261" max="11276" width="12.3984375" style="228" customWidth="1"/>
    <col min="11277" max="11277" width="17.796875" style="228" customWidth="1"/>
    <col min="11278" max="11515" width="8.09765625" style="228"/>
    <col min="11516" max="11516" width="14.69921875" style="228" bestFit="1" customWidth="1"/>
    <col min="11517" max="11532" width="12.3984375" style="228" customWidth="1"/>
    <col min="11533" max="11533" width="17.796875" style="228" customWidth="1"/>
    <col min="11534" max="11771" width="8.09765625" style="228"/>
    <col min="11772" max="11772" width="14.69921875" style="228" bestFit="1" customWidth="1"/>
    <col min="11773" max="11788" width="12.3984375" style="228" customWidth="1"/>
    <col min="11789" max="11789" width="17.796875" style="228" customWidth="1"/>
    <col min="11790" max="12027" width="8.09765625" style="228"/>
    <col min="12028" max="12028" width="14.69921875" style="228" bestFit="1" customWidth="1"/>
    <col min="12029" max="12044" width="12.3984375" style="228" customWidth="1"/>
    <col min="12045" max="12045" width="17.796875" style="228" customWidth="1"/>
    <col min="12046" max="12283" width="8.09765625" style="228"/>
    <col min="12284" max="12284" width="14.69921875" style="228" bestFit="1" customWidth="1"/>
    <col min="12285" max="12300" width="12.3984375" style="228" customWidth="1"/>
    <col min="12301" max="12301" width="17.796875" style="228" customWidth="1"/>
    <col min="12302" max="12539" width="8.09765625" style="228"/>
    <col min="12540" max="12540" width="14.69921875" style="228" bestFit="1" customWidth="1"/>
    <col min="12541" max="12556" width="12.3984375" style="228" customWidth="1"/>
    <col min="12557" max="12557" width="17.796875" style="228" customWidth="1"/>
    <col min="12558" max="12795" width="8.09765625" style="228"/>
    <col min="12796" max="12796" width="14.69921875" style="228" bestFit="1" customWidth="1"/>
    <col min="12797" max="12812" width="12.3984375" style="228" customWidth="1"/>
    <col min="12813" max="12813" width="17.796875" style="228" customWidth="1"/>
    <col min="12814" max="13051" width="8.09765625" style="228"/>
    <col min="13052" max="13052" width="14.69921875" style="228" bestFit="1" customWidth="1"/>
    <col min="13053" max="13068" width="12.3984375" style="228" customWidth="1"/>
    <col min="13069" max="13069" width="17.796875" style="228" customWidth="1"/>
    <col min="13070" max="13307" width="8.09765625" style="228"/>
    <col min="13308" max="13308" width="14.69921875" style="228" bestFit="1" customWidth="1"/>
    <col min="13309" max="13324" width="12.3984375" style="228" customWidth="1"/>
    <col min="13325" max="13325" width="17.796875" style="228" customWidth="1"/>
    <col min="13326" max="13563" width="8.09765625" style="228"/>
    <col min="13564" max="13564" width="14.69921875" style="228" bestFit="1" customWidth="1"/>
    <col min="13565" max="13580" width="12.3984375" style="228" customWidth="1"/>
    <col min="13581" max="13581" width="17.796875" style="228" customWidth="1"/>
    <col min="13582" max="13819" width="8.09765625" style="228"/>
    <col min="13820" max="13820" width="14.69921875" style="228" bestFit="1" customWidth="1"/>
    <col min="13821" max="13836" width="12.3984375" style="228" customWidth="1"/>
    <col min="13837" max="13837" width="17.796875" style="228" customWidth="1"/>
    <col min="13838" max="14075" width="8.09765625" style="228"/>
    <col min="14076" max="14076" width="14.69921875" style="228" bestFit="1" customWidth="1"/>
    <col min="14077" max="14092" width="12.3984375" style="228" customWidth="1"/>
    <col min="14093" max="14093" width="17.796875" style="228" customWidth="1"/>
    <col min="14094" max="14331" width="8.09765625" style="228"/>
    <col min="14332" max="14332" width="14.69921875" style="228" bestFit="1" customWidth="1"/>
    <col min="14333" max="14348" width="12.3984375" style="228" customWidth="1"/>
    <col min="14349" max="14349" width="17.796875" style="228" customWidth="1"/>
    <col min="14350" max="14587" width="8.09765625" style="228"/>
    <col min="14588" max="14588" width="14.69921875" style="228" bestFit="1" customWidth="1"/>
    <col min="14589" max="14604" width="12.3984375" style="228" customWidth="1"/>
    <col min="14605" max="14605" width="17.796875" style="228" customWidth="1"/>
    <col min="14606" max="14843" width="8.09765625" style="228"/>
    <col min="14844" max="14844" width="14.69921875" style="228" bestFit="1" customWidth="1"/>
    <col min="14845" max="14860" width="12.3984375" style="228" customWidth="1"/>
    <col min="14861" max="14861" width="17.796875" style="228" customWidth="1"/>
    <col min="14862" max="15099" width="8.09765625" style="228"/>
    <col min="15100" max="15100" width="14.69921875" style="228" bestFit="1" customWidth="1"/>
    <col min="15101" max="15116" width="12.3984375" style="228" customWidth="1"/>
    <col min="15117" max="15117" width="17.796875" style="228" customWidth="1"/>
    <col min="15118" max="15355" width="8.09765625" style="228"/>
    <col min="15356" max="15356" width="14.69921875" style="228" bestFit="1" customWidth="1"/>
    <col min="15357" max="15372" width="12.3984375" style="228" customWidth="1"/>
    <col min="15373" max="15373" width="17.796875" style="228" customWidth="1"/>
    <col min="15374" max="15611" width="8.09765625" style="228"/>
    <col min="15612" max="15612" width="14.69921875" style="228" bestFit="1" customWidth="1"/>
    <col min="15613" max="15628" width="12.3984375" style="228" customWidth="1"/>
    <col min="15629" max="15629" width="17.796875" style="228" customWidth="1"/>
    <col min="15630" max="15867" width="8.09765625" style="228"/>
    <col min="15868" max="15868" width="14.69921875" style="228" bestFit="1" customWidth="1"/>
    <col min="15869" max="15884" width="12.3984375" style="228" customWidth="1"/>
    <col min="15885" max="15885" width="17.796875" style="228" customWidth="1"/>
    <col min="15886" max="16123" width="8.09765625" style="228"/>
    <col min="16124" max="16124" width="14.69921875" style="228" bestFit="1" customWidth="1"/>
    <col min="16125" max="16140" width="12.3984375" style="228" customWidth="1"/>
    <col min="16141" max="16141" width="17.796875" style="228" customWidth="1"/>
    <col min="16142" max="16384" width="8.09765625" style="228"/>
  </cols>
  <sheetData>
    <row r="1" spans="1:14" ht="21.75" customHeight="1" x14ac:dyDescent="0.2">
      <c r="A1" s="226" t="s">
        <v>272</v>
      </c>
      <c r="B1" s="227"/>
      <c r="D1" s="227"/>
      <c r="F1" s="227"/>
      <c r="L1" s="227"/>
    </row>
    <row r="2" spans="1:14" ht="21.75" customHeight="1" x14ac:dyDescent="0.25">
      <c r="A2" s="416" t="s">
        <v>271</v>
      </c>
      <c r="B2" s="416"/>
      <c r="C2" s="416"/>
      <c r="D2" s="416"/>
      <c r="E2" s="416"/>
      <c r="F2" s="416"/>
      <c r="G2" s="416"/>
      <c r="H2" s="416"/>
      <c r="I2" s="416"/>
      <c r="J2" s="416"/>
      <c r="K2" s="416"/>
      <c r="L2" s="416"/>
      <c r="M2" s="416"/>
      <c r="N2" s="416"/>
    </row>
    <row r="3" spans="1:14" ht="21.75" customHeight="1" x14ac:dyDescent="0.25">
      <c r="A3" s="416" t="s">
        <v>204</v>
      </c>
      <c r="B3" s="416"/>
      <c r="C3" s="416"/>
      <c r="D3" s="416"/>
      <c r="E3" s="416"/>
      <c r="F3" s="416"/>
      <c r="G3" s="416"/>
      <c r="H3" s="416"/>
      <c r="I3" s="416"/>
      <c r="J3" s="416"/>
      <c r="K3" s="416"/>
      <c r="L3" s="416"/>
      <c r="M3" s="416"/>
      <c r="N3" s="416"/>
    </row>
    <row r="4" spans="1:14" ht="21.75" customHeight="1" x14ac:dyDescent="0.2">
      <c r="A4" s="417" t="s">
        <v>205</v>
      </c>
      <c r="B4" s="417"/>
      <c r="C4" s="417"/>
      <c r="D4" s="417"/>
      <c r="E4" s="417"/>
      <c r="F4" s="417"/>
      <c r="G4" s="417"/>
      <c r="H4" s="417"/>
      <c r="I4" s="417"/>
      <c r="J4" s="417"/>
      <c r="K4" s="417"/>
      <c r="L4" s="417"/>
      <c r="M4" s="417"/>
      <c r="N4" s="417"/>
    </row>
    <row r="5" spans="1:14" ht="21.75" customHeight="1" x14ac:dyDescent="0.2">
      <c r="A5" s="418" t="s">
        <v>206</v>
      </c>
      <c r="B5" s="419"/>
      <c r="C5" s="419"/>
      <c r="D5" s="419"/>
      <c r="E5" s="419"/>
      <c r="F5" s="419"/>
      <c r="G5" s="419"/>
      <c r="H5" s="419"/>
      <c r="I5" s="419"/>
      <c r="J5" s="419"/>
      <c r="K5" s="420"/>
      <c r="L5" s="415" t="s">
        <v>207</v>
      </c>
      <c r="M5" s="415"/>
      <c r="N5" s="229" t="s">
        <v>208</v>
      </c>
    </row>
    <row r="6" spans="1:14" ht="21.75" customHeight="1" x14ac:dyDescent="0.2">
      <c r="A6" s="418"/>
      <c r="B6" s="421" t="s">
        <v>273</v>
      </c>
      <c r="C6" s="422"/>
      <c r="D6" s="421" t="s">
        <v>274</v>
      </c>
      <c r="E6" s="422"/>
      <c r="F6" s="421" t="s">
        <v>275</v>
      </c>
      <c r="G6" s="425"/>
      <c r="H6" s="418" t="s">
        <v>295</v>
      </c>
      <c r="I6" s="418"/>
      <c r="J6" s="426" t="s">
        <v>296</v>
      </c>
      <c r="K6" s="427"/>
      <c r="L6" s="430" t="s">
        <v>279</v>
      </c>
      <c r="M6" s="431"/>
      <c r="N6" s="414" t="s">
        <v>280</v>
      </c>
    </row>
    <row r="7" spans="1:14" s="230" customFormat="1" ht="21.75" customHeight="1" x14ac:dyDescent="0.2">
      <c r="A7" s="418"/>
      <c r="B7" s="423" t="s">
        <v>276</v>
      </c>
      <c r="C7" s="424"/>
      <c r="D7" s="423" t="s">
        <v>277</v>
      </c>
      <c r="E7" s="424"/>
      <c r="F7" s="423" t="s">
        <v>278</v>
      </c>
      <c r="G7" s="424"/>
      <c r="H7" s="418"/>
      <c r="I7" s="418"/>
      <c r="J7" s="428"/>
      <c r="K7" s="429"/>
      <c r="L7" s="432"/>
      <c r="M7" s="433"/>
      <c r="N7" s="415"/>
    </row>
    <row r="8" spans="1:14" s="230" customFormat="1" ht="43.5" customHeight="1" x14ac:dyDescent="0.2">
      <c r="A8" s="418"/>
      <c r="B8" s="231" t="s">
        <v>209</v>
      </c>
      <c r="C8" s="232" t="s">
        <v>210</v>
      </c>
      <c r="D8" s="231" t="s">
        <v>209</v>
      </c>
      <c r="E8" s="232" t="s">
        <v>210</v>
      </c>
      <c r="F8" s="231" t="s">
        <v>209</v>
      </c>
      <c r="G8" s="233" t="s">
        <v>210</v>
      </c>
      <c r="H8" s="236" t="s">
        <v>209</v>
      </c>
      <c r="I8" s="235" t="s">
        <v>210</v>
      </c>
      <c r="J8" s="237" t="s">
        <v>209</v>
      </c>
      <c r="K8" s="238" t="s">
        <v>210</v>
      </c>
      <c r="L8" s="231" t="s">
        <v>209</v>
      </c>
      <c r="M8" s="234" t="s">
        <v>210</v>
      </c>
      <c r="N8" s="235" t="s">
        <v>211</v>
      </c>
    </row>
    <row r="9" spans="1:14" s="230" customFormat="1" ht="33.75" customHeight="1" x14ac:dyDescent="0.2">
      <c r="A9" s="239" t="s">
        <v>212</v>
      </c>
      <c r="B9" s="240">
        <f>不在者_市町村別!D5</f>
        <v>1028</v>
      </c>
      <c r="C9" s="241">
        <f>不在者_市町村別!G5</f>
        <v>66</v>
      </c>
      <c r="D9" s="240">
        <f>不在者_市町村別!E5</f>
        <v>1049</v>
      </c>
      <c r="E9" s="241">
        <f>不在者_市町村別!H5</f>
        <v>948</v>
      </c>
      <c r="F9" s="240">
        <f>不在者_市町村別!F5</f>
        <v>0</v>
      </c>
      <c r="G9" s="242">
        <f>不在者_市町村別!I5</f>
        <v>0</v>
      </c>
      <c r="H9" s="243">
        <f t="shared" ref="H9:H40" si="0">D9-B9</f>
        <v>21</v>
      </c>
      <c r="I9" s="243">
        <f t="shared" ref="I9:I40" si="1">E9-C9</f>
        <v>882</v>
      </c>
      <c r="J9" s="243">
        <f t="shared" ref="J9:J40" si="2">F9-D9</f>
        <v>-1049</v>
      </c>
      <c r="K9" s="243">
        <f t="shared" ref="K9:K40" si="3">G9-E9</f>
        <v>-948</v>
      </c>
      <c r="L9" s="257">
        <f>SUM(start:end!S12)</f>
        <v>0</v>
      </c>
      <c r="M9" s="257">
        <f>SUM(start:end!T12)</f>
        <v>0</v>
      </c>
      <c r="N9" s="257">
        <f>SUM(start:end!W12)</f>
        <v>0</v>
      </c>
    </row>
    <row r="10" spans="1:14" s="230" customFormat="1" ht="33.75" customHeight="1" x14ac:dyDescent="0.2">
      <c r="A10" s="239" t="s">
        <v>213</v>
      </c>
      <c r="B10" s="240">
        <f>不在者_市町村別!D6</f>
        <v>319</v>
      </c>
      <c r="C10" s="241">
        <f>不在者_市町村別!G6</f>
        <v>12</v>
      </c>
      <c r="D10" s="240">
        <f>不在者_市町村別!E6</f>
        <v>337</v>
      </c>
      <c r="E10" s="241">
        <f>不在者_市町村別!H6</f>
        <v>282</v>
      </c>
      <c r="F10" s="240">
        <f>不在者_市町村別!F6</f>
        <v>0</v>
      </c>
      <c r="G10" s="242">
        <f>不在者_市町村別!I6</f>
        <v>0</v>
      </c>
      <c r="H10" s="243">
        <f t="shared" si="0"/>
        <v>18</v>
      </c>
      <c r="I10" s="243">
        <f t="shared" si="1"/>
        <v>270</v>
      </c>
      <c r="J10" s="243">
        <f t="shared" si="2"/>
        <v>-337</v>
      </c>
      <c r="K10" s="243">
        <f t="shared" si="3"/>
        <v>-282</v>
      </c>
      <c r="L10" s="257">
        <f>SUM(start:end!S13)</f>
        <v>0</v>
      </c>
      <c r="M10" s="257">
        <f>SUM(start:end!T13)</f>
        <v>0</v>
      </c>
      <c r="N10" s="257">
        <f>SUM(start:end!W13)</f>
        <v>0</v>
      </c>
    </row>
    <row r="11" spans="1:14" s="230" customFormat="1" ht="33.75" customHeight="1" x14ac:dyDescent="0.2">
      <c r="A11" s="239" t="s">
        <v>214</v>
      </c>
      <c r="B11" s="240">
        <f>不在者_市町村別!D7</f>
        <v>818</v>
      </c>
      <c r="C11" s="241">
        <f>不在者_市町村別!G7</f>
        <v>12</v>
      </c>
      <c r="D11" s="240">
        <f>不在者_市町村別!E7</f>
        <v>842</v>
      </c>
      <c r="E11" s="241">
        <f>不在者_市町村別!H7</f>
        <v>767</v>
      </c>
      <c r="F11" s="240">
        <f>不在者_市町村別!F7</f>
        <v>0</v>
      </c>
      <c r="G11" s="242">
        <f>不在者_市町村別!I7</f>
        <v>0</v>
      </c>
      <c r="H11" s="243">
        <f t="shared" si="0"/>
        <v>24</v>
      </c>
      <c r="I11" s="243">
        <f t="shared" si="1"/>
        <v>755</v>
      </c>
      <c r="J11" s="243">
        <f t="shared" si="2"/>
        <v>-842</v>
      </c>
      <c r="K11" s="243">
        <f t="shared" si="3"/>
        <v>-767</v>
      </c>
      <c r="L11" s="257">
        <f>SUM(start:end!S14)</f>
        <v>0</v>
      </c>
      <c r="M11" s="257">
        <f>SUM(start:end!T14)</f>
        <v>0</v>
      </c>
      <c r="N11" s="257">
        <f>SUM(start:end!W14)</f>
        <v>0</v>
      </c>
    </row>
    <row r="12" spans="1:14" s="230" customFormat="1" ht="33.75" customHeight="1" x14ac:dyDescent="0.2">
      <c r="A12" s="239" t="s">
        <v>215</v>
      </c>
      <c r="B12" s="240">
        <f>不在者_市町村別!D8</f>
        <v>1223</v>
      </c>
      <c r="C12" s="241">
        <f>不在者_市町村別!G8</f>
        <v>0</v>
      </c>
      <c r="D12" s="240">
        <f>不在者_市町村別!E8</f>
        <v>1213</v>
      </c>
      <c r="E12" s="241">
        <f>不在者_市町村別!H8</f>
        <v>533</v>
      </c>
      <c r="F12" s="240">
        <f>不在者_市町村別!F8</f>
        <v>0</v>
      </c>
      <c r="G12" s="242">
        <f>不在者_市町村別!I8</f>
        <v>0</v>
      </c>
      <c r="H12" s="243">
        <f t="shared" si="0"/>
        <v>-10</v>
      </c>
      <c r="I12" s="243">
        <f t="shared" si="1"/>
        <v>533</v>
      </c>
      <c r="J12" s="243">
        <f t="shared" si="2"/>
        <v>-1213</v>
      </c>
      <c r="K12" s="243">
        <f t="shared" si="3"/>
        <v>-533</v>
      </c>
      <c r="L12" s="257">
        <f>SUM(start:end!S15)</f>
        <v>0</v>
      </c>
      <c r="M12" s="257">
        <f>SUM(start:end!T15)</f>
        <v>0</v>
      </c>
      <c r="N12" s="257">
        <f>SUM(start:end!W15)</f>
        <v>0</v>
      </c>
    </row>
    <row r="13" spans="1:14" s="230" customFormat="1" ht="33.75" hidden="1" customHeight="1" x14ac:dyDescent="0.2">
      <c r="A13" s="239" t="s">
        <v>216</v>
      </c>
      <c r="B13" s="240">
        <f>不在者_市町村別!D9</f>
        <v>0</v>
      </c>
      <c r="C13" s="241">
        <f>不在者_市町村別!G9</f>
        <v>0</v>
      </c>
      <c r="D13" s="240">
        <f>不在者_市町村別!E9</f>
        <v>0</v>
      </c>
      <c r="E13" s="241">
        <f>不在者_市町村別!H9</f>
        <v>0</v>
      </c>
      <c r="F13" s="240">
        <f>不在者_市町村別!F9</f>
        <v>0</v>
      </c>
      <c r="G13" s="242">
        <f>不在者_市町村別!I9</f>
        <v>0</v>
      </c>
      <c r="H13" s="243">
        <f t="shared" si="0"/>
        <v>0</v>
      </c>
      <c r="I13" s="243">
        <f t="shared" si="1"/>
        <v>0</v>
      </c>
      <c r="J13" s="243">
        <f t="shared" si="2"/>
        <v>0</v>
      </c>
      <c r="K13" s="243">
        <f t="shared" si="3"/>
        <v>0</v>
      </c>
      <c r="L13" s="257">
        <f>SUM(start:end!S16)</f>
        <v>0</v>
      </c>
      <c r="M13" s="257">
        <f>SUM(start:end!T16)</f>
        <v>0</v>
      </c>
      <c r="N13" s="257">
        <f>SUM(start:end!W16)</f>
        <v>0</v>
      </c>
    </row>
    <row r="14" spans="1:14" s="230" customFormat="1" ht="33.75" customHeight="1" x14ac:dyDescent="0.2">
      <c r="A14" s="239" t="s">
        <v>217</v>
      </c>
      <c r="B14" s="240">
        <f>不在者_市町村別!D15</f>
        <v>150</v>
      </c>
      <c r="C14" s="241">
        <f>不在者_市町村別!G15</f>
        <v>27</v>
      </c>
      <c r="D14" s="240">
        <f>不在者_市町村別!E15</f>
        <v>159</v>
      </c>
      <c r="E14" s="241">
        <f>不在者_市町村別!H15</f>
        <v>125</v>
      </c>
      <c r="F14" s="240">
        <f>不在者_市町村別!F15</f>
        <v>0</v>
      </c>
      <c r="G14" s="242">
        <f>不在者_市町村別!I15</f>
        <v>0</v>
      </c>
      <c r="H14" s="243">
        <f t="shared" si="0"/>
        <v>9</v>
      </c>
      <c r="I14" s="243">
        <f t="shared" si="1"/>
        <v>98</v>
      </c>
      <c r="J14" s="243">
        <f t="shared" si="2"/>
        <v>-159</v>
      </c>
      <c r="K14" s="243">
        <f t="shared" si="3"/>
        <v>-125</v>
      </c>
      <c r="L14" s="257">
        <f>SUM(start:end!S17)</f>
        <v>0</v>
      </c>
      <c r="M14" s="257">
        <f>SUM(start:end!T17)</f>
        <v>0</v>
      </c>
      <c r="N14" s="257">
        <f>SUM(start:end!W17)</f>
        <v>0</v>
      </c>
    </row>
    <row r="15" spans="1:14" s="230" customFormat="1" ht="33.75" hidden="1" customHeight="1" x14ac:dyDescent="0.2">
      <c r="A15" s="239" t="s">
        <v>218</v>
      </c>
      <c r="B15" s="240">
        <f>不在者_市町村別!D19</f>
        <v>0</v>
      </c>
      <c r="C15" s="241">
        <f>不在者_市町村別!G19</f>
        <v>0</v>
      </c>
      <c r="D15" s="240">
        <f>不在者_市町村別!E19</f>
        <v>0</v>
      </c>
      <c r="E15" s="241">
        <f>不在者_市町村別!H19</f>
        <v>0</v>
      </c>
      <c r="F15" s="240">
        <f>不在者_市町村別!F19</f>
        <v>0</v>
      </c>
      <c r="G15" s="242">
        <f>不在者_市町村別!I19</f>
        <v>0</v>
      </c>
      <c r="H15" s="243">
        <f t="shared" si="0"/>
        <v>0</v>
      </c>
      <c r="I15" s="243">
        <f t="shared" si="1"/>
        <v>0</v>
      </c>
      <c r="J15" s="243">
        <f t="shared" si="2"/>
        <v>0</v>
      </c>
      <c r="K15" s="243">
        <f t="shared" si="3"/>
        <v>0</v>
      </c>
      <c r="L15" s="257">
        <f>SUM(start:end!S18)</f>
        <v>0</v>
      </c>
      <c r="M15" s="257">
        <f>SUM(start:end!T18)</f>
        <v>0</v>
      </c>
      <c r="N15" s="257">
        <f>SUM(start:end!W18)</f>
        <v>0</v>
      </c>
    </row>
    <row r="16" spans="1:14" s="230" customFormat="1" ht="33.75" hidden="1" customHeight="1" x14ac:dyDescent="0.2">
      <c r="A16" s="239" t="s">
        <v>219</v>
      </c>
      <c r="B16" s="240">
        <f>不在者_市町村別!D25</f>
        <v>0</v>
      </c>
      <c r="C16" s="241">
        <f>不在者_市町村別!G25</f>
        <v>0</v>
      </c>
      <c r="D16" s="240">
        <f>不在者_市町村別!E25</f>
        <v>0</v>
      </c>
      <c r="E16" s="241">
        <f>不在者_市町村別!H25</f>
        <v>0</v>
      </c>
      <c r="F16" s="240">
        <f>不在者_市町村別!F25</f>
        <v>0</v>
      </c>
      <c r="G16" s="242">
        <f>不在者_市町村別!I25</f>
        <v>0</v>
      </c>
      <c r="H16" s="243">
        <f t="shared" si="0"/>
        <v>0</v>
      </c>
      <c r="I16" s="243">
        <f t="shared" si="1"/>
        <v>0</v>
      </c>
      <c r="J16" s="243">
        <f t="shared" si="2"/>
        <v>0</v>
      </c>
      <c r="K16" s="243">
        <f t="shared" si="3"/>
        <v>0</v>
      </c>
      <c r="L16" s="257">
        <f>SUM(start:end!S19)</f>
        <v>0</v>
      </c>
      <c r="M16" s="257">
        <f>SUM(start:end!T19)</f>
        <v>0</v>
      </c>
      <c r="N16" s="257">
        <f>SUM(start:end!W19)</f>
        <v>0</v>
      </c>
    </row>
    <row r="17" spans="1:14" s="230" customFormat="1" ht="33.75" customHeight="1" x14ac:dyDescent="0.2">
      <c r="A17" s="239" t="s">
        <v>220</v>
      </c>
      <c r="B17" s="240">
        <f>不在者_市町村別!D28</f>
        <v>149</v>
      </c>
      <c r="C17" s="241">
        <f>不在者_市町村別!G28</f>
        <v>19</v>
      </c>
      <c r="D17" s="240">
        <f>不在者_市町村別!E28</f>
        <v>150</v>
      </c>
      <c r="E17" s="241">
        <f>不在者_市町村別!H28</f>
        <v>145</v>
      </c>
      <c r="F17" s="240">
        <f>不在者_市町村別!F28</f>
        <v>0</v>
      </c>
      <c r="G17" s="242">
        <f>不在者_市町村別!I28</f>
        <v>0</v>
      </c>
      <c r="H17" s="243">
        <f t="shared" si="0"/>
        <v>1</v>
      </c>
      <c r="I17" s="243">
        <f t="shared" si="1"/>
        <v>126</v>
      </c>
      <c r="J17" s="243">
        <f t="shared" si="2"/>
        <v>-150</v>
      </c>
      <c r="K17" s="243">
        <f t="shared" si="3"/>
        <v>-145</v>
      </c>
      <c r="L17" s="257">
        <f>SUM(start:end!S20)</f>
        <v>0</v>
      </c>
      <c r="M17" s="257">
        <f>SUM(start:end!T20)</f>
        <v>0</v>
      </c>
      <c r="N17" s="257">
        <f>SUM(start:end!W20)</f>
        <v>0</v>
      </c>
    </row>
    <row r="18" spans="1:14" s="230" customFormat="1" ht="33.75" hidden="1" customHeight="1" x14ac:dyDescent="0.2">
      <c r="A18" s="239" t="s">
        <v>221</v>
      </c>
      <c r="B18" s="240">
        <f>不在者_市町村別!D29</f>
        <v>0</v>
      </c>
      <c r="C18" s="241">
        <f>不在者_市町村別!G29</f>
        <v>0</v>
      </c>
      <c r="D18" s="240">
        <f>不在者_市町村別!E29</f>
        <v>0</v>
      </c>
      <c r="E18" s="241">
        <f>不在者_市町村別!H29</f>
        <v>0</v>
      </c>
      <c r="F18" s="240">
        <f>不在者_市町村別!F29</f>
        <v>0</v>
      </c>
      <c r="G18" s="242">
        <f>不在者_市町村別!I29</f>
        <v>0</v>
      </c>
      <c r="H18" s="243">
        <f t="shared" si="0"/>
        <v>0</v>
      </c>
      <c r="I18" s="243">
        <f t="shared" si="1"/>
        <v>0</v>
      </c>
      <c r="J18" s="243">
        <f t="shared" si="2"/>
        <v>0</v>
      </c>
      <c r="K18" s="243">
        <f t="shared" si="3"/>
        <v>0</v>
      </c>
      <c r="L18" s="257">
        <f>SUM(start:end!S21)</f>
        <v>0</v>
      </c>
      <c r="M18" s="257">
        <f>SUM(start:end!T21)</f>
        <v>0</v>
      </c>
      <c r="N18" s="257">
        <f>SUM(start:end!W21)</f>
        <v>0</v>
      </c>
    </row>
    <row r="19" spans="1:14" s="230" customFormat="1" ht="33.75" hidden="1" customHeight="1" x14ac:dyDescent="0.2">
      <c r="A19" s="239" t="s">
        <v>222</v>
      </c>
      <c r="B19" s="240">
        <f>不在者_市町村別!D33</f>
        <v>0</v>
      </c>
      <c r="C19" s="241">
        <f>不在者_市町村別!G33</f>
        <v>0</v>
      </c>
      <c r="D19" s="240">
        <f>不在者_市町村別!E33</f>
        <v>0</v>
      </c>
      <c r="E19" s="241">
        <f>不在者_市町村別!H33</f>
        <v>0</v>
      </c>
      <c r="F19" s="240">
        <f>不在者_市町村別!F33</f>
        <v>0</v>
      </c>
      <c r="G19" s="242">
        <f>不在者_市町村別!I33</f>
        <v>0</v>
      </c>
      <c r="H19" s="243">
        <f t="shared" si="0"/>
        <v>0</v>
      </c>
      <c r="I19" s="243">
        <f t="shared" si="1"/>
        <v>0</v>
      </c>
      <c r="J19" s="243">
        <f t="shared" si="2"/>
        <v>0</v>
      </c>
      <c r="K19" s="243">
        <f t="shared" si="3"/>
        <v>0</v>
      </c>
      <c r="L19" s="257">
        <f>SUM(start:end!S22)</f>
        <v>0</v>
      </c>
      <c r="M19" s="257">
        <f>SUM(start:end!T22)</f>
        <v>0</v>
      </c>
      <c r="N19" s="257">
        <f>SUM(start:end!W22)</f>
        <v>0</v>
      </c>
    </row>
    <row r="20" spans="1:14" s="230" customFormat="1" ht="33.75" hidden="1" customHeight="1" x14ac:dyDescent="0.2">
      <c r="A20" s="239" t="s">
        <v>223</v>
      </c>
      <c r="B20" s="240">
        <f>不在者_市町村別!D36</f>
        <v>0</v>
      </c>
      <c r="C20" s="241">
        <f>不在者_市町村別!G36</f>
        <v>0</v>
      </c>
      <c r="D20" s="240">
        <f>不在者_市町村別!E36</f>
        <v>0</v>
      </c>
      <c r="E20" s="241">
        <f>不在者_市町村別!H36</f>
        <v>0</v>
      </c>
      <c r="F20" s="240">
        <f>不在者_市町村別!F36</f>
        <v>0</v>
      </c>
      <c r="G20" s="242">
        <f>不在者_市町村別!I36</f>
        <v>0</v>
      </c>
      <c r="H20" s="243">
        <f t="shared" si="0"/>
        <v>0</v>
      </c>
      <c r="I20" s="243">
        <f t="shared" si="1"/>
        <v>0</v>
      </c>
      <c r="J20" s="243">
        <f t="shared" si="2"/>
        <v>0</v>
      </c>
      <c r="K20" s="243">
        <f t="shared" si="3"/>
        <v>0</v>
      </c>
      <c r="L20" s="257">
        <f>SUM(start:end!S23)</f>
        <v>0</v>
      </c>
      <c r="M20" s="257">
        <f>SUM(start:end!T23)</f>
        <v>0</v>
      </c>
      <c r="N20" s="257">
        <f>SUM(start:end!W23)</f>
        <v>0</v>
      </c>
    </row>
    <row r="21" spans="1:14" s="230" customFormat="1" ht="33.75" hidden="1" customHeight="1" x14ac:dyDescent="0.2">
      <c r="A21" s="239" t="s">
        <v>224</v>
      </c>
      <c r="B21" s="240">
        <f>不在者_市町村別!D41</f>
        <v>0</v>
      </c>
      <c r="C21" s="241">
        <f>不在者_市町村別!G41</f>
        <v>0</v>
      </c>
      <c r="D21" s="240">
        <f>不在者_市町村別!E41</f>
        <v>0</v>
      </c>
      <c r="E21" s="241">
        <f>不在者_市町村別!H41</f>
        <v>0</v>
      </c>
      <c r="F21" s="240">
        <f>不在者_市町村別!F41</f>
        <v>0</v>
      </c>
      <c r="G21" s="242">
        <f>不在者_市町村別!I41</f>
        <v>0</v>
      </c>
      <c r="H21" s="243">
        <f t="shared" si="0"/>
        <v>0</v>
      </c>
      <c r="I21" s="243">
        <f t="shared" si="1"/>
        <v>0</v>
      </c>
      <c r="J21" s="243">
        <f t="shared" si="2"/>
        <v>0</v>
      </c>
      <c r="K21" s="243">
        <f t="shared" si="3"/>
        <v>0</v>
      </c>
      <c r="L21" s="257">
        <f>SUM(start:end!S24)</f>
        <v>0</v>
      </c>
      <c r="M21" s="257">
        <f>SUM(start:end!T24)</f>
        <v>0</v>
      </c>
      <c r="N21" s="257">
        <f>SUM(start:end!W24)</f>
        <v>0</v>
      </c>
    </row>
    <row r="22" spans="1:14" s="230" customFormat="1" ht="33.75" hidden="1" customHeight="1" x14ac:dyDescent="0.2">
      <c r="A22" s="239" t="s">
        <v>225</v>
      </c>
      <c r="B22" s="240">
        <f>不在者_市町村別!D37</f>
        <v>0</v>
      </c>
      <c r="C22" s="241">
        <f>不在者_市町村別!G37</f>
        <v>0</v>
      </c>
      <c r="D22" s="240">
        <f>不在者_市町村別!E37</f>
        <v>0</v>
      </c>
      <c r="E22" s="241">
        <f>不在者_市町村別!H37</f>
        <v>0</v>
      </c>
      <c r="F22" s="240">
        <f>不在者_市町村別!F37</f>
        <v>0</v>
      </c>
      <c r="G22" s="242">
        <f>不在者_市町村別!I37</f>
        <v>0</v>
      </c>
      <c r="H22" s="243">
        <f t="shared" si="0"/>
        <v>0</v>
      </c>
      <c r="I22" s="243">
        <f t="shared" si="1"/>
        <v>0</v>
      </c>
      <c r="J22" s="243">
        <f t="shared" si="2"/>
        <v>0</v>
      </c>
      <c r="K22" s="243">
        <f t="shared" si="3"/>
        <v>0</v>
      </c>
      <c r="L22" s="257">
        <f>SUM(start:end!S25)</f>
        <v>0</v>
      </c>
      <c r="M22" s="257">
        <f>SUM(start:end!T25)</f>
        <v>0</v>
      </c>
      <c r="N22" s="257">
        <f>SUM(start:end!W25)</f>
        <v>0</v>
      </c>
    </row>
    <row r="23" spans="1:14" s="230" customFormat="1" ht="33.75" hidden="1" customHeight="1" x14ac:dyDescent="0.2">
      <c r="A23" s="239" t="s">
        <v>226</v>
      </c>
      <c r="B23" s="240">
        <f>不在者_市町村別!D38</f>
        <v>0</v>
      </c>
      <c r="C23" s="241">
        <f>不在者_市町村別!G38</f>
        <v>0</v>
      </c>
      <c r="D23" s="240">
        <f>不在者_市町村別!E38</f>
        <v>0</v>
      </c>
      <c r="E23" s="241">
        <f>不在者_市町村別!H38</f>
        <v>0</v>
      </c>
      <c r="F23" s="240">
        <f>不在者_市町村別!F38</f>
        <v>0</v>
      </c>
      <c r="G23" s="242">
        <f>不在者_市町村別!I38</f>
        <v>0</v>
      </c>
      <c r="H23" s="243">
        <f t="shared" si="0"/>
        <v>0</v>
      </c>
      <c r="I23" s="243">
        <f t="shared" si="1"/>
        <v>0</v>
      </c>
      <c r="J23" s="243">
        <f t="shared" si="2"/>
        <v>0</v>
      </c>
      <c r="K23" s="243">
        <f t="shared" si="3"/>
        <v>0</v>
      </c>
      <c r="L23" s="257">
        <f>SUM(start:end!S26)</f>
        <v>0</v>
      </c>
      <c r="M23" s="257">
        <f>SUM(start:end!T26)</f>
        <v>0</v>
      </c>
      <c r="N23" s="257">
        <f>SUM(start:end!W26)</f>
        <v>0</v>
      </c>
    </row>
    <row r="24" spans="1:14" s="230" customFormat="1" ht="33.75" hidden="1" customHeight="1" x14ac:dyDescent="0.2">
      <c r="A24" s="239" t="s">
        <v>227</v>
      </c>
      <c r="B24" s="240">
        <f>不在者_市町村別!D39</f>
        <v>0</v>
      </c>
      <c r="C24" s="241">
        <f>不在者_市町村別!G39</f>
        <v>0</v>
      </c>
      <c r="D24" s="240">
        <f>不在者_市町村別!E39</f>
        <v>0</v>
      </c>
      <c r="E24" s="241">
        <f>不在者_市町村別!H39</f>
        <v>0</v>
      </c>
      <c r="F24" s="240">
        <f>不在者_市町村別!F39</f>
        <v>0</v>
      </c>
      <c r="G24" s="242">
        <f>不在者_市町村別!I39</f>
        <v>0</v>
      </c>
      <c r="H24" s="243">
        <f t="shared" si="0"/>
        <v>0</v>
      </c>
      <c r="I24" s="243">
        <f t="shared" si="1"/>
        <v>0</v>
      </c>
      <c r="J24" s="243">
        <f t="shared" si="2"/>
        <v>0</v>
      </c>
      <c r="K24" s="243">
        <f t="shared" si="3"/>
        <v>0</v>
      </c>
      <c r="L24" s="257">
        <f>SUM(start:end!S27)</f>
        <v>0</v>
      </c>
      <c r="M24" s="257">
        <f>SUM(start:end!T27)</f>
        <v>0</v>
      </c>
      <c r="N24" s="257">
        <f>SUM(start:end!W27)</f>
        <v>0</v>
      </c>
    </row>
    <row r="25" spans="1:14" s="230" customFormat="1" ht="33.75" hidden="1" customHeight="1" x14ac:dyDescent="0.2">
      <c r="A25" s="239" t="s">
        <v>228</v>
      </c>
      <c r="B25" s="240">
        <f>不在者_市町村別!D42</f>
        <v>0</v>
      </c>
      <c r="C25" s="241">
        <f>不在者_市町村別!G42</f>
        <v>0</v>
      </c>
      <c r="D25" s="240">
        <f>不在者_市町村別!E42</f>
        <v>0</v>
      </c>
      <c r="E25" s="241">
        <f>不在者_市町村別!H42</f>
        <v>0</v>
      </c>
      <c r="F25" s="240">
        <f>不在者_市町村別!F42</f>
        <v>0</v>
      </c>
      <c r="G25" s="242">
        <f>不在者_市町村別!I42</f>
        <v>0</v>
      </c>
      <c r="H25" s="243">
        <f t="shared" si="0"/>
        <v>0</v>
      </c>
      <c r="I25" s="243">
        <f t="shared" si="1"/>
        <v>0</v>
      </c>
      <c r="J25" s="243">
        <f t="shared" si="2"/>
        <v>0</v>
      </c>
      <c r="K25" s="243">
        <f t="shared" si="3"/>
        <v>0</v>
      </c>
      <c r="L25" s="257">
        <f>SUM(start:end!S28)</f>
        <v>0</v>
      </c>
      <c r="M25" s="257">
        <f>SUM(start:end!T28)</f>
        <v>0</v>
      </c>
      <c r="N25" s="257">
        <f>SUM(start:end!W28)</f>
        <v>0</v>
      </c>
    </row>
    <row r="26" spans="1:14" s="230" customFormat="1" ht="33.75" customHeight="1" x14ac:dyDescent="0.2">
      <c r="A26" s="239" t="s">
        <v>229</v>
      </c>
      <c r="B26" s="240">
        <f>不在者_市町村別!D16</f>
        <v>27</v>
      </c>
      <c r="C26" s="241">
        <f>不在者_市町村別!G16</f>
        <v>8</v>
      </c>
      <c r="D26" s="240">
        <f>不在者_市町村別!E16</f>
        <v>28</v>
      </c>
      <c r="E26" s="241">
        <f>不在者_市町村別!H16</f>
        <v>20</v>
      </c>
      <c r="F26" s="240">
        <f>不在者_市町村別!F16</f>
        <v>0</v>
      </c>
      <c r="G26" s="242">
        <f>不在者_市町村別!I16</f>
        <v>0</v>
      </c>
      <c r="H26" s="243">
        <f t="shared" si="0"/>
        <v>1</v>
      </c>
      <c r="I26" s="243">
        <f t="shared" si="1"/>
        <v>12</v>
      </c>
      <c r="J26" s="243">
        <f t="shared" si="2"/>
        <v>-28</v>
      </c>
      <c r="K26" s="243">
        <f t="shared" si="3"/>
        <v>-20</v>
      </c>
      <c r="L26" s="257">
        <f>SUM(start:end!S29)</f>
        <v>0</v>
      </c>
      <c r="M26" s="257">
        <f>SUM(start:end!T29)</f>
        <v>0</v>
      </c>
      <c r="N26" s="257">
        <f>SUM(start:end!W29)</f>
        <v>0</v>
      </c>
    </row>
    <row r="27" spans="1:14" s="230" customFormat="1" ht="33.75" customHeight="1" x14ac:dyDescent="0.2">
      <c r="A27" s="239" t="s">
        <v>230</v>
      </c>
      <c r="B27" s="240">
        <f>不在者_市町村別!D17</f>
        <v>29</v>
      </c>
      <c r="C27" s="241">
        <f>不在者_市町村別!G17</f>
        <v>3</v>
      </c>
      <c r="D27" s="240">
        <f>不在者_市町村別!E17</f>
        <v>30</v>
      </c>
      <c r="E27" s="241">
        <f>不在者_市町村別!H17</f>
        <v>26</v>
      </c>
      <c r="F27" s="240">
        <f>不在者_市町村別!F17</f>
        <v>0</v>
      </c>
      <c r="G27" s="242">
        <f>不在者_市町村別!I17</f>
        <v>0</v>
      </c>
      <c r="H27" s="243">
        <f t="shared" si="0"/>
        <v>1</v>
      </c>
      <c r="I27" s="243">
        <f t="shared" si="1"/>
        <v>23</v>
      </c>
      <c r="J27" s="243">
        <f t="shared" si="2"/>
        <v>-30</v>
      </c>
      <c r="K27" s="243">
        <f t="shared" si="3"/>
        <v>-26</v>
      </c>
      <c r="L27" s="257">
        <f>SUM(start:end!S30)</f>
        <v>0</v>
      </c>
      <c r="M27" s="257">
        <f>SUM(start:end!T30)</f>
        <v>0</v>
      </c>
      <c r="N27" s="257">
        <f>SUM(start:end!W30)</f>
        <v>0</v>
      </c>
    </row>
    <row r="28" spans="1:14" s="230" customFormat="1" ht="33.75" customHeight="1" x14ac:dyDescent="0.2">
      <c r="A28" s="239" t="s">
        <v>231</v>
      </c>
      <c r="B28" s="240">
        <f>不在者_市町村別!D44</f>
        <v>8</v>
      </c>
      <c r="C28" s="241">
        <f>不在者_市町村別!G44</f>
        <v>0</v>
      </c>
      <c r="D28" s="240">
        <f>不在者_市町村別!E44</f>
        <v>12</v>
      </c>
      <c r="E28" s="241">
        <f>不在者_市町村別!H44</f>
        <v>11</v>
      </c>
      <c r="F28" s="240">
        <f>不在者_市町村別!F44</f>
        <v>0</v>
      </c>
      <c r="G28" s="242">
        <f>不在者_市町村別!I44</f>
        <v>0</v>
      </c>
      <c r="H28" s="243">
        <f t="shared" si="0"/>
        <v>4</v>
      </c>
      <c r="I28" s="243">
        <f t="shared" si="1"/>
        <v>11</v>
      </c>
      <c r="J28" s="243">
        <f t="shared" si="2"/>
        <v>-12</v>
      </c>
      <c r="K28" s="243">
        <f t="shared" si="3"/>
        <v>-11</v>
      </c>
      <c r="L28" s="257">
        <f>SUM(start:end!S31)</f>
        <v>0</v>
      </c>
      <c r="M28" s="257">
        <f>SUM(start:end!T31)</f>
        <v>0</v>
      </c>
      <c r="N28" s="257">
        <f>SUM(start:end!W31)</f>
        <v>0</v>
      </c>
    </row>
    <row r="29" spans="1:14" s="230" customFormat="1" ht="33.75" customHeight="1" x14ac:dyDescent="0.2">
      <c r="A29" s="239" t="s">
        <v>232</v>
      </c>
      <c r="B29" s="240">
        <f>不在者_市町村別!D45</f>
        <v>0</v>
      </c>
      <c r="C29" s="241">
        <f>不在者_市町村別!G45</f>
        <v>0</v>
      </c>
      <c r="D29" s="240">
        <f>不在者_市町村別!E45</f>
        <v>0</v>
      </c>
      <c r="E29" s="241">
        <f>不在者_市町村別!H45</f>
        <v>0</v>
      </c>
      <c r="F29" s="240">
        <f>不在者_市町村別!F45</f>
        <v>0</v>
      </c>
      <c r="G29" s="242">
        <f>不在者_市町村別!I45</f>
        <v>0</v>
      </c>
      <c r="H29" s="243">
        <f t="shared" si="0"/>
        <v>0</v>
      </c>
      <c r="I29" s="243">
        <f t="shared" si="1"/>
        <v>0</v>
      </c>
      <c r="J29" s="243">
        <f t="shared" si="2"/>
        <v>0</v>
      </c>
      <c r="K29" s="243">
        <f t="shared" si="3"/>
        <v>0</v>
      </c>
      <c r="L29" s="257">
        <f>SUM(start:end!S32)</f>
        <v>0</v>
      </c>
      <c r="M29" s="257">
        <f>SUM(start:end!T32)</f>
        <v>0</v>
      </c>
      <c r="N29" s="257">
        <f>SUM(start:end!W32)</f>
        <v>0</v>
      </c>
    </row>
    <row r="30" spans="1:14" s="230" customFormat="1" ht="33.75" customHeight="1" x14ac:dyDescent="0.2">
      <c r="A30" s="239" t="s">
        <v>233</v>
      </c>
      <c r="B30" s="240">
        <f>不在者_市町村別!D46</f>
        <v>24</v>
      </c>
      <c r="C30" s="241">
        <f>不在者_市町村別!G46</f>
        <v>7</v>
      </c>
      <c r="D30" s="240">
        <f>不在者_市町村別!E46</f>
        <v>24</v>
      </c>
      <c r="E30" s="241">
        <f>不在者_市町村別!H46</f>
        <v>23</v>
      </c>
      <c r="F30" s="240">
        <f>不在者_市町村別!F46</f>
        <v>0</v>
      </c>
      <c r="G30" s="242">
        <f>不在者_市町村別!I46</f>
        <v>0</v>
      </c>
      <c r="H30" s="243">
        <f t="shared" si="0"/>
        <v>0</v>
      </c>
      <c r="I30" s="243">
        <f t="shared" si="1"/>
        <v>16</v>
      </c>
      <c r="J30" s="243">
        <f t="shared" si="2"/>
        <v>-24</v>
      </c>
      <c r="K30" s="243">
        <f t="shared" si="3"/>
        <v>-23</v>
      </c>
      <c r="L30" s="257">
        <f>SUM(start:end!S33)</f>
        <v>0</v>
      </c>
      <c r="M30" s="257">
        <f>SUM(start:end!T33)</f>
        <v>0</v>
      </c>
      <c r="N30" s="257">
        <f>SUM(start:end!W33)</f>
        <v>0</v>
      </c>
    </row>
    <row r="31" spans="1:14" s="230" customFormat="1" ht="33.75" customHeight="1" x14ac:dyDescent="0.2">
      <c r="A31" s="239" t="s">
        <v>234</v>
      </c>
      <c r="B31" s="240">
        <f>不在者_市町村別!D47</f>
        <v>44</v>
      </c>
      <c r="C31" s="241">
        <f>不在者_市町村別!G47</f>
        <v>14</v>
      </c>
      <c r="D31" s="240">
        <f>不在者_市町村別!E47</f>
        <v>43</v>
      </c>
      <c r="E31" s="241">
        <f>不在者_市町村別!H47</f>
        <v>40</v>
      </c>
      <c r="F31" s="240">
        <f>不在者_市町村別!F47</f>
        <v>0</v>
      </c>
      <c r="G31" s="242">
        <f>不在者_市町村別!I47</f>
        <v>0</v>
      </c>
      <c r="H31" s="243">
        <f t="shared" si="0"/>
        <v>-1</v>
      </c>
      <c r="I31" s="243">
        <f t="shared" si="1"/>
        <v>26</v>
      </c>
      <c r="J31" s="243">
        <f t="shared" si="2"/>
        <v>-43</v>
      </c>
      <c r="K31" s="243">
        <f t="shared" si="3"/>
        <v>-40</v>
      </c>
      <c r="L31" s="257">
        <f>SUM(start:end!S34)</f>
        <v>0</v>
      </c>
      <c r="M31" s="257">
        <f>SUM(start:end!T34)</f>
        <v>0</v>
      </c>
      <c r="N31" s="257">
        <f>SUM(start:end!W34)</f>
        <v>0</v>
      </c>
    </row>
    <row r="32" spans="1:14" s="230" customFormat="1" ht="33.75" hidden="1" customHeight="1" x14ac:dyDescent="0.2">
      <c r="A32" s="239" t="s">
        <v>235</v>
      </c>
      <c r="B32" s="240">
        <f>不在者_市町村別!D20</f>
        <v>0</v>
      </c>
      <c r="C32" s="241">
        <f>不在者_市町村別!G20</f>
        <v>0</v>
      </c>
      <c r="D32" s="240">
        <f>不在者_市町村別!E20</f>
        <v>0</v>
      </c>
      <c r="E32" s="241">
        <f>不在者_市町村別!H20</f>
        <v>0</v>
      </c>
      <c r="F32" s="240">
        <f>不在者_市町村別!F20</f>
        <v>0</v>
      </c>
      <c r="G32" s="242">
        <f>不在者_市町村別!I20</f>
        <v>0</v>
      </c>
      <c r="H32" s="243">
        <f t="shared" si="0"/>
        <v>0</v>
      </c>
      <c r="I32" s="243">
        <f t="shared" si="1"/>
        <v>0</v>
      </c>
      <c r="J32" s="243">
        <f t="shared" si="2"/>
        <v>0</v>
      </c>
      <c r="K32" s="243">
        <f t="shared" si="3"/>
        <v>0</v>
      </c>
      <c r="L32" s="257">
        <f>SUM(start:end!S35)</f>
        <v>0</v>
      </c>
      <c r="M32" s="257">
        <f>SUM(start:end!T35)</f>
        <v>0</v>
      </c>
      <c r="N32" s="257">
        <f>SUM(start:end!W35)</f>
        <v>0</v>
      </c>
    </row>
    <row r="33" spans="1:14" s="230" customFormat="1" ht="33.75" hidden="1" customHeight="1" x14ac:dyDescent="0.2">
      <c r="A33" s="239" t="s">
        <v>236</v>
      </c>
      <c r="B33" s="240">
        <f>不在者_市町村別!D21</f>
        <v>0</v>
      </c>
      <c r="C33" s="241">
        <f>不在者_市町村別!G21</f>
        <v>0</v>
      </c>
      <c r="D33" s="240">
        <f>不在者_市町村別!E21</f>
        <v>0</v>
      </c>
      <c r="E33" s="241">
        <f>不在者_市町村別!H21</f>
        <v>0</v>
      </c>
      <c r="F33" s="240">
        <f>不在者_市町村別!F21</f>
        <v>0</v>
      </c>
      <c r="G33" s="242">
        <f>不在者_市町村別!I21</f>
        <v>0</v>
      </c>
      <c r="H33" s="243">
        <f t="shared" si="0"/>
        <v>0</v>
      </c>
      <c r="I33" s="243">
        <f t="shared" si="1"/>
        <v>0</v>
      </c>
      <c r="J33" s="243">
        <f t="shared" si="2"/>
        <v>0</v>
      </c>
      <c r="K33" s="243">
        <f t="shared" si="3"/>
        <v>0</v>
      </c>
      <c r="L33" s="257">
        <f>SUM(start:end!S36)</f>
        <v>0</v>
      </c>
      <c r="M33" s="257">
        <f>SUM(start:end!T36)</f>
        <v>0</v>
      </c>
      <c r="N33" s="257">
        <f>SUM(start:end!W36)</f>
        <v>0</v>
      </c>
    </row>
    <row r="34" spans="1:14" s="230" customFormat="1" ht="33.75" hidden="1" customHeight="1" x14ac:dyDescent="0.2">
      <c r="A34" s="239" t="s">
        <v>237</v>
      </c>
      <c r="B34" s="240">
        <f>不在者_市町村別!D22</f>
        <v>0</v>
      </c>
      <c r="C34" s="241">
        <f>不在者_市町村別!G22</f>
        <v>0</v>
      </c>
      <c r="D34" s="240">
        <f>不在者_市町村別!E22</f>
        <v>0</v>
      </c>
      <c r="E34" s="241">
        <f>不在者_市町村別!H22</f>
        <v>0</v>
      </c>
      <c r="F34" s="240">
        <f>不在者_市町村別!F22</f>
        <v>0</v>
      </c>
      <c r="G34" s="242">
        <f>不在者_市町村別!I22</f>
        <v>0</v>
      </c>
      <c r="H34" s="243">
        <f t="shared" si="0"/>
        <v>0</v>
      </c>
      <c r="I34" s="243">
        <f t="shared" si="1"/>
        <v>0</v>
      </c>
      <c r="J34" s="243">
        <f t="shared" si="2"/>
        <v>0</v>
      </c>
      <c r="K34" s="243">
        <f t="shared" si="3"/>
        <v>0</v>
      </c>
      <c r="L34" s="257">
        <f>SUM(start:end!S37)</f>
        <v>0</v>
      </c>
      <c r="M34" s="257">
        <f>SUM(start:end!T37)</f>
        <v>0</v>
      </c>
      <c r="N34" s="257">
        <f>SUM(start:end!W37)</f>
        <v>0</v>
      </c>
    </row>
    <row r="35" spans="1:14" s="230" customFormat="1" ht="33.75" hidden="1" customHeight="1" x14ac:dyDescent="0.2">
      <c r="A35" s="239" t="s">
        <v>238</v>
      </c>
      <c r="B35" s="240">
        <f>不在者_市町村別!D23</f>
        <v>0</v>
      </c>
      <c r="C35" s="241">
        <f>不在者_市町村別!G23</f>
        <v>0</v>
      </c>
      <c r="D35" s="240">
        <f>不在者_市町村別!E23</f>
        <v>0</v>
      </c>
      <c r="E35" s="241">
        <f>不在者_市町村別!H23</f>
        <v>0</v>
      </c>
      <c r="F35" s="240">
        <f>不在者_市町村別!F23</f>
        <v>0</v>
      </c>
      <c r="G35" s="242">
        <f>不在者_市町村別!I23</f>
        <v>0</v>
      </c>
      <c r="H35" s="243">
        <f t="shared" si="0"/>
        <v>0</v>
      </c>
      <c r="I35" s="243">
        <f t="shared" si="1"/>
        <v>0</v>
      </c>
      <c r="J35" s="243">
        <f t="shared" si="2"/>
        <v>0</v>
      </c>
      <c r="K35" s="243">
        <f t="shared" si="3"/>
        <v>0</v>
      </c>
      <c r="L35" s="257">
        <f>SUM(start:end!S38)</f>
        <v>0</v>
      </c>
      <c r="M35" s="257">
        <f>SUM(start:end!T38)</f>
        <v>0</v>
      </c>
      <c r="N35" s="257">
        <f>SUM(start:end!W38)</f>
        <v>0</v>
      </c>
    </row>
    <row r="36" spans="1:14" s="230" customFormat="1" ht="33.75" customHeight="1" x14ac:dyDescent="0.2">
      <c r="A36" s="239" t="s">
        <v>32</v>
      </c>
      <c r="B36" s="240">
        <f>不在者_市町村別!D49</f>
        <v>51</v>
      </c>
      <c r="C36" s="241">
        <f>不在者_市町村別!G49</f>
        <v>0</v>
      </c>
      <c r="D36" s="240">
        <f>不在者_市町村別!E49</f>
        <v>51</v>
      </c>
      <c r="E36" s="241">
        <f>不在者_市町村別!H49</f>
        <v>41</v>
      </c>
      <c r="F36" s="240">
        <f>不在者_市町村別!F49</f>
        <v>0</v>
      </c>
      <c r="G36" s="242">
        <f>不在者_市町村別!I49</f>
        <v>0</v>
      </c>
      <c r="H36" s="243">
        <f t="shared" si="0"/>
        <v>0</v>
      </c>
      <c r="I36" s="243">
        <f t="shared" si="1"/>
        <v>41</v>
      </c>
      <c r="J36" s="243">
        <f t="shared" si="2"/>
        <v>-51</v>
      </c>
      <c r="K36" s="243">
        <f t="shared" si="3"/>
        <v>-41</v>
      </c>
      <c r="L36" s="257">
        <f>SUM(start:end!S39)</f>
        <v>0</v>
      </c>
      <c r="M36" s="257">
        <f>SUM(start:end!T39)</f>
        <v>0</v>
      </c>
      <c r="N36" s="257">
        <f>SUM(start:end!W39)</f>
        <v>0</v>
      </c>
    </row>
    <row r="37" spans="1:14" s="230" customFormat="1" ht="33.75" customHeight="1" x14ac:dyDescent="0.2">
      <c r="A37" s="239" t="s">
        <v>239</v>
      </c>
      <c r="B37" s="240">
        <f>不在者_市町村別!D50</f>
        <v>9</v>
      </c>
      <c r="C37" s="241">
        <f>不在者_市町村別!G50</f>
        <v>0</v>
      </c>
      <c r="D37" s="240">
        <f>不在者_市町村別!E50</f>
        <v>8</v>
      </c>
      <c r="E37" s="241">
        <f>不在者_市町村別!H50</f>
        <v>5</v>
      </c>
      <c r="F37" s="240">
        <f>不在者_市町村別!F50</f>
        <v>0</v>
      </c>
      <c r="G37" s="242">
        <f>不在者_市町村別!I50</f>
        <v>0</v>
      </c>
      <c r="H37" s="243">
        <f t="shared" si="0"/>
        <v>-1</v>
      </c>
      <c r="I37" s="243">
        <f t="shared" si="1"/>
        <v>5</v>
      </c>
      <c r="J37" s="243">
        <f t="shared" si="2"/>
        <v>-8</v>
      </c>
      <c r="K37" s="243">
        <f t="shared" si="3"/>
        <v>-5</v>
      </c>
      <c r="L37" s="257">
        <f>SUM(start:end!S40)</f>
        <v>0</v>
      </c>
      <c r="M37" s="257">
        <f>SUM(start:end!T40)</f>
        <v>0</v>
      </c>
      <c r="N37" s="257">
        <f>SUM(start:end!W40)</f>
        <v>0</v>
      </c>
    </row>
    <row r="38" spans="1:14" s="230" customFormat="1" ht="33.75" customHeight="1" x14ac:dyDescent="0.2">
      <c r="A38" s="239" t="s">
        <v>240</v>
      </c>
      <c r="B38" s="240">
        <f>不在者_市町村別!D51</f>
        <v>5</v>
      </c>
      <c r="C38" s="241">
        <f>不在者_市町村別!G51</f>
        <v>0</v>
      </c>
      <c r="D38" s="240">
        <f>不在者_市町村別!E51</f>
        <v>8</v>
      </c>
      <c r="E38" s="241">
        <f>不在者_市町村別!H51</f>
        <v>6</v>
      </c>
      <c r="F38" s="240">
        <f>不在者_市町村別!F51</f>
        <v>0</v>
      </c>
      <c r="G38" s="242">
        <f>不在者_市町村別!I51</f>
        <v>0</v>
      </c>
      <c r="H38" s="243">
        <f t="shared" si="0"/>
        <v>3</v>
      </c>
      <c r="I38" s="243">
        <f t="shared" si="1"/>
        <v>6</v>
      </c>
      <c r="J38" s="243">
        <f t="shared" si="2"/>
        <v>-8</v>
      </c>
      <c r="K38" s="243">
        <f t="shared" si="3"/>
        <v>-6</v>
      </c>
      <c r="L38" s="257">
        <f>SUM(start:end!S41)</f>
        <v>0</v>
      </c>
      <c r="M38" s="257">
        <f>SUM(start:end!T41)</f>
        <v>0</v>
      </c>
      <c r="N38" s="257">
        <f>SUM(start:end!W41)</f>
        <v>0</v>
      </c>
    </row>
    <row r="39" spans="1:14" s="230" customFormat="1" ht="33.75" customHeight="1" x14ac:dyDescent="0.2">
      <c r="A39" s="239" t="s">
        <v>241</v>
      </c>
      <c r="B39" s="240">
        <f>不在者_市町村別!D53</f>
        <v>3</v>
      </c>
      <c r="C39" s="241">
        <f>不在者_市町村別!G53</f>
        <v>0</v>
      </c>
      <c r="D39" s="240">
        <f>不在者_市町村別!E53</f>
        <v>3</v>
      </c>
      <c r="E39" s="241">
        <f>不在者_市町村別!H53</f>
        <v>3</v>
      </c>
      <c r="F39" s="240">
        <f>不在者_市町村別!F53</f>
        <v>0</v>
      </c>
      <c r="G39" s="242">
        <f>不在者_市町村別!I53</f>
        <v>0</v>
      </c>
      <c r="H39" s="243">
        <f t="shared" si="0"/>
        <v>0</v>
      </c>
      <c r="I39" s="243">
        <f t="shared" si="1"/>
        <v>3</v>
      </c>
      <c r="J39" s="243">
        <f t="shared" si="2"/>
        <v>-3</v>
      </c>
      <c r="K39" s="243">
        <f t="shared" si="3"/>
        <v>-3</v>
      </c>
      <c r="L39" s="257">
        <f>SUM(start:end!S42)</f>
        <v>0</v>
      </c>
      <c r="M39" s="257">
        <f>SUM(start:end!T42)</f>
        <v>0</v>
      </c>
      <c r="N39" s="257">
        <f>SUM(start:end!W42)</f>
        <v>0</v>
      </c>
    </row>
    <row r="40" spans="1:14" s="230" customFormat="1" ht="33.75" customHeight="1" x14ac:dyDescent="0.2">
      <c r="A40" s="239" t="s">
        <v>242</v>
      </c>
      <c r="B40" s="240">
        <f>不在者_市町村別!D54</f>
        <v>22</v>
      </c>
      <c r="C40" s="241">
        <f>不在者_市町村別!G54</f>
        <v>0</v>
      </c>
      <c r="D40" s="240">
        <f>不在者_市町村別!E54</f>
        <v>22</v>
      </c>
      <c r="E40" s="241">
        <f>不在者_市町村別!H54</f>
        <v>19</v>
      </c>
      <c r="F40" s="240">
        <f>不在者_市町村別!F54</f>
        <v>0</v>
      </c>
      <c r="G40" s="242">
        <f>不在者_市町村別!I54</f>
        <v>0</v>
      </c>
      <c r="H40" s="243">
        <f t="shared" si="0"/>
        <v>0</v>
      </c>
      <c r="I40" s="243">
        <f t="shared" si="1"/>
        <v>19</v>
      </c>
      <c r="J40" s="243">
        <f t="shared" si="2"/>
        <v>-22</v>
      </c>
      <c r="K40" s="243">
        <f t="shared" si="3"/>
        <v>-19</v>
      </c>
      <c r="L40" s="257">
        <f>SUM(start:end!S43)</f>
        <v>0</v>
      </c>
      <c r="M40" s="257">
        <f>SUM(start:end!T43)</f>
        <v>0</v>
      </c>
      <c r="N40" s="257">
        <f>SUM(start:end!W43)</f>
        <v>0</v>
      </c>
    </row>
    <row r="41" spans="1:14" s="230" customFormat="1" ht="33.75" customHeight="1" x14ac:dyDescent="0.2">
      <c r="A41" s="239" t="s">
        <v>243</v>
      </c>
      <c r="B41" s="240">
        <f>不在者_市町村別!D55</f>
        <v>3</v>
      </c>
      <c r="C41" s="241">
        <f>不在者_市町村別!G55</f>
        <v>0</v>
      </c>
      <c r="D41" s="240">
        <f>不在者_市町村別!E55</f>
        <v>3</v>
      </c>
      <c r="E41" s="241">
        <f>不在者_市町村別!H55</f>
        <v>2</v>
      </c>
      <c r="F41" s="240">
        <f>不在者_市町村別!F55</f>
        <v>0</v>
      </c>
      <c r="G41" s="242">
        <f>不在者_市町村別!I55</f>
        <v>0</v>
      </c>
      <c r="H41" s="243">
        <f t="shared" ref="H41:H67" si="4">D41-B41</f>
        <v>0</v>
      </c>
      <c r="I41" s="243">
        <f t="shared" ref="I41:I67" si="5">E41-C41</f>
        <v>2</v>
      </c>
      <c r="J41" s="243">
        <f t="shared" ref="J41:J67" si="6">F41-D41</f>
        <v>-3</v>
      </c>
      <c r="K41" s="243">
        <f t="shared" ref="K41:K67" si="7">G41-E41</f>
        <v>-2</v>
      </c>
      <c r="L41" s="257">
        <f>SUM(start:end!S44)</f>
        <v>0</v>
      </c>
      <c r="M41" s="257">
        <f>SUM(start:end!T44)</f>
        <v>0</v>
      </c>
      <c r="N41" s="257">
        <f>SUM(start:end!W44)</f>
        <v>0</v>
      </c>
    </row>
    <row r="42" spans="1:14" s="230" customFormat="1" ht="33.75" customHeight="1" x14ac:dyDescent="0.2">
      <c r="A42" s="239" t="s">
        <v>244</v>
      </c>
      <c r="B42" s="240">
        <f>不在者_市町村別!D56</f>
        <v>69</v>
      </c>
      <c r="C42" s="241">
        <f>不在者_市町村別!G56</f>
        <v>0</v>
      </c>
      <c r="D42" s="240">
        <f>不在者_市町村別!E56</f>
        <v>64</v>
      </c>
      <c r="E42" s="241">
        <f>不在者_市町村別!H56</f>
        <v>52</v>
      </c>
      <c r="F42" s="240">
        <f>不在者_市町村別!F56</f>
        <v>0</v>
      </c>
      <c r="G42" s="242">
        <f>不在者_市町村別!I56</f>
        <v>0</v>
      </c>
      <c r="H42" s="243">
        <f t="shared" si="4"/>
        <v>-5</v>
      </c>
      <c r="I42" s="243">
        <f t="shared" si="5"/>
        <v>52</v>
      </c>
      <c r="J42" s="243">
        <f t="shared" si="6"/>
        <v>-64</v>
      </c>
      <c r="K42" s="243">
        <f t="shared" si="7"/>
        <v>-52</v>
      </c>
      <c r="L42" s="257">
        <f>SUM(start:end!S45)</f>
        <v>0</v>
      </c>
      <c r="M42" s="257">
        <f>SUM(start:end!T45)</f>
        <v>0</v>
      </c>
      <c r="N42" s="257">
        <f>SUM(start:end!W45)</f>
        <v>0</v>
      </c>
    </row>
    <row r="43" spans="1:14" s="230" customFormat="1" ht="33.75" hidden="1" customHeight="1" x14ac:dyDescent="0.2">
      <c r="A43" s="239" t="s">
        <v>245</v>
      </c>
      <c r="B43" s="240">
        <f>不在者_市町村別!D10</f>
        <v>0</v>
      </c>
      <c r="C43" s="241">
        <f>不在者_市町村別!G10</f>
        <v>0</v>
      </c>
      <c r="D43" s="240">
        <f>不在者_市町村別!E10</f>
        <v>0</v>
      </c>
      <c r="E43" s="241">
        <f>不在者_市町村別!H10</f>
        <v>0</v>
      </c>
      <c r="F43" s="240">
        <f>不在者_市町村別!F10</f>
        <v>0</v>
      </c>
      <c r="G43" s="242">
        <f>不在者_市町村別!I10</f>
        <v>0</v>
      </c>
      <c r="H43" s="243">
        <f t="shared" si="4"/>
        <v>0</v>
      </c>
      <c r="I43" s="243">
        <f t="shared" si="5"/>
        <v>0</v>
      </c>
      <c r="J43" s="243">
        <f t="shared" si="6"/>
        <v>0</v>
      </c>
      <c r="K43" s="243">
        <f t="shared" si="7"/>
        <v>0</v>
      </c>
      <c r="L43" s="257">
        <f>SUM(start:end!S46)</f>
        <v>0</v>
      </c>
      <c r="M43" s="257">
        <f>SUM(start:end!T46)</f>
        <v>0</v>
      </c>
      <c r="N43" s="257">
        <f>SUM(start:end!W46)</f>
        <v>0</v>
      </c>
    </row>
    <row r="44" spans="1:14" s="230" customFormat="1" ht="33.75" hidden="1" customHeight="1" x14ac:dyDescent="0.2">
      <c r="A44" s="239" t="s">
        <v>246</v>
      </c>
      <c r="B44" s="240">
        <f>不在者_市町村別!D11</f>
        <v>0</v>
      </c>
      <c r="C44" s="241">
        <f>不在者_市町村別!G11</f>
        <v>0</v>
      </c>
      <c r="D44" s="240">
        <f>不在者_市町村別!E11</f>
        <v>0</v>
      </c>
      <c r="E44" s="241">
        <f>不在者_市町村別!H11</f>
        <v>0</v>
      </c>
      <c r="F44" s="240">
        <f>不在者_市町村別!F11</f>
        <v>0</v>
      </c>
      <c r="G44" s="242">
        <f>不在者_市町村別!I11</f>
        <v>0</v>
      </c>
      <c r="H44" s="243">
        <f t="shared" si="4"/>
        <v>0</v>
      </c>
      <c r="I44" s="243">
        <f t="shared" si="5"/>
        <v>0</v>
      </c>
      <c r="J44" s="243">
        <f t="shared" si="6"/>
        <v>0</v>
      </c>
      <c r="K44" s="243">
        <f t="shared" si="7"/>
        <v>0</v>
      </c>
      <c r="L44" s="257">
        <f>SUM(start:end!S47)</f>
        <v>0</v>
      </c>
      <c r="M44" s="257">
        <f>SUM(start:end!T47)</f>
        <v>0</v>
      </c>
      <c r="N44" s="257">
        <f>SUM(start:end!W47)</f>
        <v>0</v>
      </c>
    </row>
    <row r="45" spans="1:14" s="230" customFormat="1" ht="33.75" hidden="1" customHeight="1" x14ac:dyDescent="0.2">
      <c r="A45" s="239" t="s">
        <v>247</v>
      </c>
      <c r="B45" s="240">
        <f>不在者_市町村別!D12</f>
        <v>0</v>
      </c>
      <c r="C45" s="241">
        <f>不在者_市町村別!G12</f>
        <v>0</v>
      </c>
      <c r="D45" s="240">
        <f>不在者_市町村別!E12</f>
        <v>0</v>
      </c>
      <c r="E45" s="241">
        <f>不在者_市町村別!H12</f>
        <v>0</v>
      </c>
      <c r="F45" s="240">
        <f>不在者_市町村別!F12</f>
        <v>0</v>
      </c>
      <c r="G45" s="242">
        <f>不在者_市町村別!I12</f>
        <v>0</v>
      </c>
      <c r="H45" s="243">
        <f t="shared" si="4"/>
        <v>0</v>
      </c>
      <c r="I45" s="243">
        <f t="shared" si="5"/>
        <v>0</v>
      </c>
      <c r="J45" s="243">
        <f t="shared" si="6"/>
        <v>0</v>
      </c>
      <c r="K45" s="243">
        <f t="shared" si="7"/>
        <v>0</v>
      </c>
      <c r="L45" s="257">
        <f>SUM(start:end!S48)</f>
        <v>0</v>
      </c>
      <c r="M45" s="257">
        <f>SUM(start:end!T48)</f>
        <v>0</v>
      </c>
      <c r="N45" s="257">
        <f>SUM(start:end!W48)</f>
        <v>0</v>
      </c>
    </row>
    <row r="46" spans="1:14" s="230" customFormat="1" ht="33.75" hidden="1" customHeight="1" x14ac:dyDescent="0.2">
      <c r="A46" s="239" t="s">
        <v>248</v>
      </c>
      <c r="B46" s="240">
        <f>不在者_市町村別!D13</f>
        <v>0</v>
      </c>
      <c r="C46" s="241">
        <f>不在者_市町村別!G13</f>
        <v>0</v>
      </c>
      <c r="D46" s="240">
        <f>不在者_市町村別!E13</f>
        <v>0</v>
      </c>
      <c r="E46" s="241">
        <f>不在者_市町村別!H13</f>
        <v>0</v>
      </c>
      <c r="F46" s="240">
        <f>不在者_市町村別!F13</f>
        <v>0</v>
      </c>
      <c r="G46" s="242">
        <f>不在者_市町村別!I13</f>
        <v>0</v>
      </c>
      <c r="H46" s="243">
        <f t="shared" si="4"/>
        <v>0</v>
      </c>
      <c r="I46" s="243">
        <f t="shared" si="5"/>
        <v>0</v>
      </c>
      <c r="J46" s="243">
        <f t="shared" si="6"/>
        <v>0</v>
      </c>
      <c r="K46" s="243">
        <f t="shared" si="7"/>
        <v>0</v>
      </c>
      <c r="L46" s="257">
        <f>SUM(start:end!S49)</f>
        <v>0</v>
      </c>
      <c r="M46" s="257">
        <f>SUM(start:end!T49)</f>
        <v>0</v>
      </c>
      <c r="N46" s="257">
        <f>SUM(start:end!W49)</f>
        <v>0</v>
      </c>
    </row>
    <row r="47" spans="1:14" s="230" customFormat="1" ht="33.75" hidden="1" customHeight="1" x14ac:dyDescent="0.2">
      <c r="A47" s="239" t="s">
        <v>249</v>
      </c>
      <c r="B47" s="240">
        <f>不在者_市町村別!D58</f>
        <v>0</v>
      </c>
      <c r="C47" s="241">
        <f>不在者_市町村別!G58</f>
        <v>0</v>
      </c>
      <c r="D47" s="240">
        <f>不在者_市町村別!E58</f>
        <v>0</v>
      </c>
      <c r="E47" s="241">
        <f>不在者_市町村別!H58</f>
        <v>0</v>
      </c>
      <c r="F47" s="240">
        <f>不在者_市町村別!F58</f>
        <v>0</v>
      </c>
      <c r="G47" s="242">
        <f>不在者_市町村別!I58</f>
        <v>0</v>
      </c>
      <c r="H47" s="243">
        <f t="shared" si="4"/>
        <v>0</v>
      </c>
      <c r="I47" s="243">
        <f t="shared" si="5"/>
        <v>0</v>
      </c>
      <c r="J47" s="243">
        <f t="shared" si="6"/>
        <v>0</v>
      </c>
      <c r="K47" s="243">
        <f t="shared" si="7"/>
        <v>0</v>
      </c>
      <c r="L47" s="257">
        <f>SUM(start:end!S50)</f>
        <v>0</v>
      </c>
      <c r="M47" s="257">
        <f>SUM(start:end!T50)</f>
        <v>0</v>
      </c>
      <c r="N47" s="257">
        <f>SUM(start:end!W50)</f>
        <v>0</v>
      </c>
    </row>
    <row r="48" spans="1:14" s="230" customFormat="1" ht="33.75" hidden="1" customHeight="1" x14ac:dyDescent="0.2">
      <c r="A48" s="239" t="s">
        <v>250</v>
      </c>
      <c r="B48" s="240">
        <f>不在者_市町村別!D59</f>
        <v>0</v>
      </c>
      <c r="C48" s="241">
        <f>不在者_市町村別!G59</f>
        <v>0</v>
      </c>
      <c r="D48" s="240">
        <f>不在者_市町村別!E59</f>
        <v>0</v>
      </c>
      <c r="E48" s="241">
        <f>不在者_市町村別!H59</f>
        <v>0</v>
      </c>
      <c r="F48" s="240">
        <f>不在者_市町村別!F59</f>
        <v>0</v>
      </c>
      <c r="G48" s="242">
        <f>不在者_市町村別!I59</f>
        <v>0</v>
      </c>
      <c r="H48" s="243">
        <f t="shared" si="4"/>
        <v>0</v>
      </c>
      <c r="I48" s="243">
        <f t="shared" si="5"/>
        <v>0</v>
      </c>
      <c r="J48" s="243">
        <f t="shared" si="6"/>
        <v>0</v>
      </c>
      <c r="K48" s="243">
        <f t="shared" si="7"/>
        <v>0</v>
      </c>
      <c r="L48" s="257">
        <f>SUM(start:end!S51)</f>
        <v>0</v>
      </c>
      <c r="M48" s="257">
        <f>SUM(start:end!T51)</f>
        <v>0</v>
      </c>
      <c r="N48" s="257">
        <f>SUM(start:end!W51)</f>
        <v>0</v>
      </c>
    </row>
    <row r="49" spans="1:14" s="230" customFormat="1" ht="33.75" hidden="1" customHeight="1" x14ac:dyDescent="0.2">
      <c r="A49" s="239" t="s">
        <v>251</v>
      </c>
      <c r="B49" s="240">
        <f>不在者_市町村別!D60</f>
        <v>0</v>
      </c>
      <c r="C49" s="241">
        <f>不在者_市町村別!G60</f>
        <v>0</v>
      </c>
      <c r="D49" s="240">
        <f>不在者_市町村別!E60</f>
        <v>0</v>
      </c>
      <c r="E49" s="241">
        <f>不在者_市町村別!H60</f>
        <v>0</v>
      </c>
      <c r="F49" s="240">
        <f>不在者_市町村別!F60</f>
        <v>0</v>
      </c>
      <c r="G49" s="242">
        <f>不在者_市町村別!I60</f>
        <v>0</v>
      </c>
      <c r="H49" s="243">
        <f t="shared" si="4"/>
        <v>0</v>
      </c>
      <c r="I49" s="243">
        <f t="shared" si="5"/>
        <v>0</v>
      </c>
      <c r="J49" s="243">
        <f t="shared" si="6"/>
        <v>0</v>
      </c>
      <c r="K49" s="243">
        <f t="shared" si="7"/>
        <v>0</v>
      </c>
      <c r="L49" s="257">
        <f>SUM(start:end!S52)</f>
        <v>0</v>
      </c>
      <c r="M49" s="257">
        <f>SUM(start:end!T52)</f>
        <v>0</v>
      </c>
      <c r="N49" s="257">
        <f>SUM(start:end!W52)</f>
        <v>0</v>
      </c>
    </row>
    <row r="50" spans="1:14" s="230" customFormat="1" ht="33.75" hidden="1" customHeight="1" x14ac:dyDescent="0.2">
      <c r="A50" s="239" t="s">
        <v>252</v>
      </c>
      <c r="B50" s="240">
        <f>不在者_市町村別!D61</f>
        <v>0</v>
      </c>
      <c r="C50" s="241">
        <f>不在者_市町村別!G61</f>
        <v>0</v>
      </c>
      <c r="D50" s="240">
        <f>不在者_市町村別!E61</f>
        <v>0</v>
      </c>
      <c r="E50" s="241">
        <f>不在者_市町村別!H61</f>
        <v>0</v>
      </c>
      <c r="F50" s="240">
        <f>不在者_市町村別!F61</f>
        <v>0</v>
      </c>
      <c r="G50" s="242">
        <f>不在者_市町村別!I61</f>
        <v>0</v>
      </c>
      <c r="H50" s="243">
        <f t="shared" si="4"/>
        <v>0</v>
      </c>
      <c r="I50" s="243">
        <f t="shared" si="5"/>
        <v>0</v>
      </c>
      <c r="J50" s="243">
        <f t="shared" si="6"/>
        <v>0</v>
      </c>
      <c r="K50" s="243">
        <f t="shared" si="7"/>
        <v>0</v>
      </c>
      <c r="L50" s="257">
        <f>SUM(start:end!S53)</f>
        <v>0</v>
      </c>
      <c r="M50" s="257">
        <f>SUM(start:end!T53)</f>
        <v>0</v>
      </c>
      <c r="N50" s="257">
        <f>SUM(start:end!W53)</f>
        <v>0</v>
      </c>
    </row>
    <row r="51" spans="1:14" s="230" customFormat="1" ht="33.75" customHeight="1" x14ac:dyDescent="0.2">
      <c r="A51" s="239" t="s">
        <v>253</v>
      </c>
      <c r="B51" s="240">
        <f>不在者_市町村別!D63</f>
        <v>39</v>
      </c>
      <c r="C51" s="241">
        <f>不在者_市町村別!G63</f>
        <v>1</v>
      </c>
      <c r="D51" s="240">
        <f>不在者_市町村別!E63</f>
        <v>40</v>
      </c>
      <c r="E51" s="241">
        <f>不在者_市町村別!H63</f>
        <v>20</v>
      </c>
      <c r="F51" s="240">
        <f>不在者_市町村別!F63</f>
        <v>0</v>
      </c>
      <c r="G51" s="242">
        <f>不在者_市町村別!I63</f>
        <v>0</v>
      </c>
      <c r="H51" s="243">
        <f t="shared" si="4"/>
        <v>1</v>
      </c>
      <c r="I51" s="243">
        <f t="shared" si="5"/>
        <v>19</v>
      </c>
      <c r="J51" s="243">
        <f t="shared" si="6"/>
        <v>-40</v>
      </c>
      <c r="K51" s="243">
        <f t="shared" si="7"/>
        <v>-20</v>
      </c>
      <c r="L51" s="257">
        <f>SUM(start:end!S54)</f>
        <v>0</v>
      </c>
      <c r="M51" s="257">
        <f>SUM(start:end!T54)</f>
        <v>0</v>
      </c>
      <c r="N51" s="257">
        <f>SUM(start:end!W54)</f>
        <v>0</v>
      </c>
    </row>
    <row r="52" spans="1:14" s="230" customFormat="1" ht="33.75" customHeight="1" x14ac:dyDescent="0.2">
      <c r="A52" s="239" t="s">
        <v>254</v>
      </c>
      <c r="B52" s="240">
        <f>不在者_市町村別!D64</f>
        <v>9</v>
      </c>
      <c r="C52" s="241">
        <f>不在者_市町村別!G64</f>
        <v>0</v>
      </c>
      <c r="D52" s="240">
        <f>不在者_市町村別!E64</f>
        <v>26</v>
      </c>
      <c r="E52" s="241">
        <f>不在者_市町村別!H64</f>
        <v>22</v>
      </c>
      <c r="F52" s="240">
        <f>不在者_市町村別!F64</f>
        <v>0</v>
      </c>
      <c r="G52" s="242">
        <f>不在者_市町村別!I64</f>
        <v>0</v>
      </c>
      <c r="H52" s="243">
        <f t="shared" si="4"/>
        <v>17</v>
      </c>
      <c r="I52" s="243">
        <f t="shared" si="5"/>
        <v>22</v>
      </c>
      <c r="J52" s="243">
        <f t="shared" si="6"/>
        <v>-26</v>
      </c>
      <c r="K52" s="243">
        <f t="shared" si="7"/>
        <v>-22</v>
      </c>
      <c r="L52" s="257">
        <f>SUM(start:end!S55)</f>
        <v>0</v>
      </c>
      <c r="M52" s="257">
        <f>SUM(start:end!T55)</f>
        <v>0</v>
      </c>
      <c r="N52" s="257">
        <f>SUM(start:end!W55)</f>
        <v>0</v>
      </c>
    </row>
    <row r="53" spans="1:14" s="230" customFormat="1" ht="33.75" customHeight="1" x14ac:dyDescent="0.2">
      <c r="A53" s="239" t="s">
        <v>255</v>
      </c>
      <c r="B53" s="240">
        <f>不在者_市町村別!D65</f>
        <v>34</v>
      </c>
      <c r="C53" s="241">
        <f>不在者_市町村別!G65</f>
        <v>2</v>
      </c>
      <c r="D53" s="240">
        <f>不在者_市町村別!E65</f>
        <v>35</v>
      </c>
      <c r="E53" s="241">
        <f>不在者_市町村別!H65</f>
        <v>14</v>
      </c>
      <c r="F53" s="240">
        <f>不在者_市町村別!F65</f>
        <v>0</v>
      </c>
      <c r="G53" s="242">
        <f>不在者_市町村別!I65</f>
        <v>0</v>
      </c>
      <c r="H53" s="243">
        <f t="shared" si="4"/>
        <v>1</v>
      </c>
      <c r="I53" s="243">
        <f t="shared" si="5"/>
        <v>12</v>
      </c>
      <c r="J53" s="243">
        <f t="shared" si="6"/>
        <v>-35</v>
      </c>
      <c r="K53" s="243">
        <f t="shared" si="7"/>
        <v>-14</v>
      </c>
      <c r="L53" s="257">
        <f>SUM(start:end!S56)</f>
        <v>0</v>
      </c>
      <c r="M53" s="257">
        <f>SUM(start:end!T56)</f>
        <v>0</v>
      </c>
      <c r="N53" s="257">
        <f>SUM(start:end!W56)</f>
        <v>0</v>
      </c>
    </row>
    <row r="54" spans="1:14" s="230" customFormat="1" ht="33.75" customHeight="1" x14ac:dyDescent="0.2">
      <c r="A54" s="239" t="s">
        <v>256</v>
      </c>
      <c r="B54" s="240">
        <f>不在者_市町村別!D66</f>
        <v>11</v>
      </c>
      <c r="C54" s="241">
        <f>不在者_市町村別!G66</f>
        <v>0</v>
      </c>
      <c r="D54" s="240">
        <f>不在者_市町村別!E66</f>
        <v>15</v>
      </c>
      <c r="E54" s="241">
        <f>不在者_市町村別!H66</f>
        <v>8</v>
      </c>
      <c r="F54" s="240">
        <f>不在者_市町村別!F66</f>
        <v>0</v>
      </c>
      <c r="G54" s="242">
        <f>不在者_市町村別!I66</f>
        <v>0</v>
      </c>
      <c r="H54" s="243">
        <f t="shared" si="4"/>
        <v>4</v>
      </c>
      <c r="I54" s="243">
        <f t="shared" si="5"/>
        <v>8</v>
      </c>
      <c r="J54" s="243">
        <f t="shared" si="6"/>
        <v>-15</v>
      </c>
      <c r="K54" s="243">
        <f t="shared" si="7"/>
        <v>-8</v>
      </c>
      <c r="L54" s="257">
        <f>SUM(start:end!S57)</f>
        <v>0</v>
      </c>
      <c r="M54" s="257">
        <f>SUM(start:end!T57)</f>
        <v>0</v>
      </c>
      <c r="N54" s="257">
        <f>SUM(start:end!W57)</f>
        <v>0</v>
      </c>
    </row>
    <row r="55" spans="1:14" s="230" customFormat="1" ht="33.75" customHeight="1" x14ac:dyDescent="0.2">
      <c r="A55" s="239" t="s">
        <v>257</v>
      </c>
      <c r="B55" s="240">
        <f>不在者_市町村別!D67</f>
        <v>8</v>
      </c>
      <c r="C55" s="241">
        <f>不在者_市町村別!G67</f>
        <v>0</v>
      </c>
      <c r="D55" s="240">
        <f>不在者_市町村別!E67</f>
        <v>9</v>
      </c>
      <c r="E55" s="241">
        <f>不在者_市町村別!H67</f>
        <v>4</v>
      </c>
      <c r="F55" s="240">
        <f>不在者_市町村別!F67</f>
        <v>0</v>
      </c>
      <c r="G55" s="242">
        <f>不在者_市町村別!I67</f>
        <v>0</v>
      </c>
      <c r="H55" s="243">
        <f t="shared" si="4"/>
        <v>1</v>
      </c>
      <c r="I55" s="243">
        <f t="shared" si="5"/>
        <v>4</v>
      </c>
      <c r="J55" s="243">
        <f t="shared" si="6"/>
        <v>-9</v>
      </c>
      <c r="K55" s="243">
        <f t="shared" si="7"/>
        <v>-4</v>
      </c>
      <c r="L55" s="257">
        <f>SUM(start:end!S58)</f>
        <v>0</v>
      </c>
      <c r="M55" s="257">
        <f>SUM(start:end!T58)</f>
        <v>0</v>
      </c>
      <c r="N55" s="257">
        <f>SUM(start:end!W58)</f>
        <v>0</v>
      </c>
    </row>
    <row r="56" spans="1:14" s="230" customFormat="1" ht="33.75" hidden="1" customHeight="1" x14ac:dyDescent="0.2">
      <c r="A56" s="239" t="s">
        <v>258</v>
      </c>
      <c r="B56" s="240">
        <f>不在者_市町村別!D30</f>
        <v>0</v>
      </c>
      <c r="C56" s="241">
        <f>不在者_市町村別!G30</f>
        <v>0</v>
      </c>
      <c r="D56" s="240">
        <f>不在者_市町村別!E30</f>
        <v>0</v>
      </c>
      <c r="E56" s="241">
        <f>不在者_市町村別!H30</f>
        <v>0</v>
      </c>
      <c r="F56" s="240">
        <f>不在者_市町村別!F30</f>
        <v>0</v>
      </c>
      <c r="G56" s="242">
        <f>不在者_市町村別!I30</f>
        <v>0</v>
      </c>
      <c r="H56" s="243">
        <f t="shared" si="4"/>
        <v>0</v>
      </c>
      <c r="I56" s="243">
        <f t="shared" si="5"/>
        <v>0</v>
      </c>
      <c r="J56" s="243">
        <f t="shared" si="6"/>
        <v>0</v>
      </c>
      <c r="K56" s="243">
        <f t="shared" si="7"/>
        <v>0</v>
      </c>
      <c r="L56" s="257">
        <f>SUM(start:end!S59)</f>
        <v>0</v>
      </c>
      <c r="M56" s="257">
        <f>SUM(start:end!T59)</f>
        <v>0</v>
      </c>
      <c r="N56" s="257">
        <f>SUM(start:end!W59)</f>
        <v>0</v>
      </c>
    </row>
    <row r="57" spans="1:14" s="230" customFormat="1" ht="33.75" hidden="1" customHeight="1" x14ac:dyDescent="0.2">
      <c r="A57" s="239" t="s">
        <v>259</v>
      </c>
      <c r="B57" s="240">
        <f>不在者_市町村別!D31</f>
        <v>0</v>
      </c>
      <c r="C57" s="241">
        <f>不在者_市町村別!G31</f>
        <v>0</v>
      </c>
      <c r="D57" s="240">
        <f>不在者_市町村別!E31</f>
        <v>0</v>
      </c>
      <c r="E57" s="241">
        <f>不在者_市町村別!H31</f>
        <v>0</v>
      </c>
      <c r="F57" s="240">
        <f>不在者_市町村別!F31</f>
        <v>0</v>
      </c>
      <c r="G57" s="242">
        <f>不在者_市町村別!I31</f>
        <v>0</v>
      </c>
      <c r="H57" s="243">
        <f t="shared" si="4"/>
        <v>0</v>
      </c>
      <c r="I57" s="243">
        <f t="shared" si="5"/>
        <v>0</v>
      </c>
      <c r="J57" s="243">
        <f t="shared" si="6"/>
        <v>0</v>
      </c>
      <c r="K57" s="243">
        <f t="shared" si="7"/>
        <v>0</v>
      </c>
      <c r="L57" s="257">
        <f>SUM(start:end!S60)</f>
        <v>0</v>
      </c>
      <c r="M57" s="257">
        <f>SUM(start:end!T60)</f>
        <v>0</v>
      </c>
      <c r="N57" s="257">
        <f>SUM(start:end!W60)</f>
        <v>0</v>
      </c>
    </row>
    <row r="58" spans="1:14" s="230" customFormat="1" ht="33.75" hidden="1" customHeight="1" x14ac:dyDescent="0.2">
      <c r="A58" s="239" t="s">
        <v>260</v>
      </c>
      <c r="B58" s="240">
        <f>不在者_市町村別!D69</f>
        <v>0</v>
      </c>
      <c r="C58" s="241">
        <f>不在者_市町村別!G69</f>
        <v>0</v>
      </c>
      <c r="D58" s="240">
        <f>不在者_市町村別!E69</f>
        <v>0</v>
      </c>
      <c r="E58" s="241">
        <f>不在者_市町村別!H69</f>
        <v>0</v>
      </c>
      <c r="F58" s="240">
        <f>不在者_市町村別!F69</f>
        <v>0</v>
      </c>
      <c r="G58" s="242">
        <f>不在者_市町村別!I69</f>
        <v>0</v>
      </c>
      <c r="H58" s="243">
        <f t="shared" si="4"/>
        <v>0</v>
      </c>
      <c r="I58" s="243">
        <f t="shared" si="5"/>
        <v>0</v>
      </c>
      <c r="J58" s="243">
        <f t="shared" si="6"/>
        <v>0</v>
      </c>
      <c r="K58" s="243">
        <f t="shared" si="7"/>
        <v>0</v>
      </c>
      <c r="L58" s="257">
        <f>SUM(start:end!S61)</f>
        <v>0</v>
      </c>
      <c r="M58" s="257">
        <f>SUM(start:end!T61)</f>
        <v>0</v>
      </c>
      <c r="N58" s="257">
        <f>SUM(start:end!W61)</f>
        <v>0</v>
      </c>
    </row>
    <row r="59" spans="1:14" s="230" customFormat="1" ht="33.75" hidden="1" customHeight="1" x14ac:dyDescent="0.2">
      <c r="A59" s="239" t="s">
        <v>261</v>
      </c>
      <c r="B59" s="240">
        <f>不在者_市町村別!D70</f>
        <v>0</v>
      </c>
      <c r="C59" s="241">
        <f>不在者_市町村別!G70</f>
        <v>0</v>
      </c>
      <c r="D59" s="240">
        <f>不在者_市町村別!E70</f>
        <v>0</v>
      </c>
      <c r="E59" s="241">
        <f>不在者_市町村別!H70</f>
        <v>0</v>
      </c>
      <c r="F59" s="240">
        <f>不在者_市町村別!F70</f>
        <v>0</v>
      </c>
      <c r="G59" s="242">
        <f>不在者_市町村別!I70</f>
        <v>0</v>
      </c>
      <c r="H59" s="243">
        <f t="shared" si="4"/>
        <v>0</v>
      </c>
      <c r="I59" s="243">
        <f t="shared" si="5"/>
        <v>0</v>
      </c>
      <c r="J59" s="243">
        <f t="shared" si="6"/>
        <v>0</v>
      </c>
      <c r="K59" s="243">
        <f t="shared" si="7"/>
        <v>0</v>
      </c>
      <c r="L59" s="257">
        <f>SUM(start:end!S62)</f>
        <v>0</v>
      </c>
      <c r="M59" s="257">
        <f>SUM(start:end!T62)</f>
        <v>0</v>
      </c>
      <c r="N59" s="257">
        <f>SUM(start:end!W62)</f>
        <v>0</v>
      </c>
    </row>
    <row r="60" spans="1:14" s="230" customFormat="1" ht="33.75" hidden="1" customHeight="1" x14ac:dyDescent="0.2">
      <c r="A60" s="239" t="s">
        <v>262</v>
      </c>
      <c r="B60" s="240">
        <f>不在者_市町村別!D71</f>
        <v>0</v>
      </c>
      <c r="C60" s="241">
        <f>不在者_市町村別!G71</f>
        <v>0</v>
      </c>
      <c r="D60" s="240">
        <f>不在者_市町村別!E71</f>
        <v>0</v>
      </c>
      <c r="E60" s="241">
        <f>不在者_市町村別!H71</f>
        <v>0</v>
      </c>
      <c r="F60" s="240">
        <f>不在者_市町村別!F71</f>
        <v>0</v>
      </c>
      <c r="G60" s="242">
        <f>不在者_市町村別!I71</f>
        <v>0</v>
      </c>
      <c r="H60" s="243">
        <f t="shared" si="4"/>
        <v>0</v>
      </c>
      <c r="I60" s="243">
        <f t="shared" si="5"/>
        <v>0</v>
      </c>
      <c r="J60" s="243">
        <f t="shared" si="6"/>
        <v>0</v>
      </c>
      <c r="K60" s="243">
        <f t="shared" si="7"/>
        <v>0</v>
      </c>
      <c r="L60" s="257">
        <f>SUM(start:end!S63)</f>
        <v>0</v>
      </c>
      <c r="M60" s="257">
        <f>SUM(start:end!T63)</f>
        <v>0</v>
      </c>
      <c r="N60" s="257">
        <f>SUM(start:end!W63)</f>
        <v>0</v>
      </c>
    </row>
    <row r="61" spans="1:14" s="230" customFormat="1" ht="33.75" hidden="1" customHeight="1" x14ac:dyDescent="0.2">
      <c r="A61" s="239" t="s">
        <v>263</v>
      </c>
      <c r="B61" s="240">
        <f>不在者_市町村別!D72</f>
        <v>0</v>
      </c>
      <c r="C61" s="241">
        <f>不在者_市町村別!G72</f>
        <v>0</v>
      </c>
      <c r="D61" s="240">
        <f>不在者_市町村別!E72</f>
        <v>0</v>
      </c>
      <c r="E61" s="241">
        <f>不在者_市町村別!H72</f>
        <v>0</v>
      </c>
      <c r="F61" s="240">
        <f>不在者_市町村別!F72</f>
        <v>0</v>
      </c>
      <c r="G61" s="242">
        <f>不在者_市町村別!I72</f>
        <v>0</v>
      </c>
      <c r="H61" s="243">
        <f t="shared" si="4"/>
        <v>0</v>
      </c>
      <c r="I61" s="243">
        <f t="shared" si="5"/>
        <v>0</v>
      </c>
      <c r="J61" s="243">
        <f t="shared" si="6"/>
        <v>0</v>
      </c>
      <c r="K61" s="243">
        <f t="shared" si="7"/>
        <v>0</v>
      </c>
      <c r="L61" s="257">
        <f>SUM(start:end!S64)</f>
        <v>0</v>
      </c>
      <c r="M61" s="257">
        <f>SUM(start:end!T64)</f>
        <v>0</v>
      </c>
      <c r="N61" s="257">
        <f>SUM(start:end!W64)</f>
        <v>0</v>
      </c>
    </row>
    <row r="62" spans="1:14" s="230" customFormat="1" ht="33.75" hidden="1" customHeight="1" x14ac:dyDescent="0.2">
      <c r="A62" s="239" t="s">
        <v>264</v>
      </c>
      <c r="B62" s="240">
        <f>不在者_市町村別!D73</f>
        <v>0</v>
      </c>
      <c r="C62" s="241">
        <f>不在者_市町村別!G73</f>
        <v>0</v>
      </c>
      <c r="D62" s="240">
        <f>不在者_市町村別!E73</f>
        <v>0</v>
      </c>
      <c r="E62" s="241">
        <f>不在者_市町村別!H73</f>
        <v>0</v>
      </c>
      <c r="F62" s="240">
        <f>不在者_市町村別!F73</f>
        <v>0</v>
      </c>
      <c r="G62" s="242">
        <f>不在者_市町村別!I73</f>
        <v>0</v>
      </c>
      <c r="H62" s="243">
        <f t="shared" si="4"/>
        <v>0</v>
      </c>
      <c r="I62" s="243">
        <f t="shared" si="5"/>
        <v>0</v>
      </c>
      <c r="J62" s="243">
        <f t="shared" si="6"/>
        <v>0</v>
      </c>
      <c r="K62" s="243">
        <f t="shared" si="7"/>
        <v>0</v>
      </c>
      <c r="L62" s="257">
        <f>SUM(start:end!S65)</f>
        <v>0</v>
      </c>
      <c r="M62" s="257">
        <f>SUM(start:end!T65)</f>
        <v>0</v>
      </c>
      <c r="N62" s="257">
        <f>SUM(start:end!W65)</f>
        <v>0</v>
      </c>
    </row>
    <row r="63" spans="1:14" s="230" customFormat="1" ht="33.75" hidden="1" customHeight="1" x14ac:dyDescent="0.2">
      <c r="A63" s="239" t="s">
        <v>265</v>
      </c>
      <c r="B63" s="240">
        <f>不在者_市町村別!D74</f>
        <v>0</v>
      </c>
      <c r="C63" s="241">
        <f>不在者_市町村別!G74</f>
        <v>0</v>
      </c>
      <c r="D63" s="240">
        <f>不在者_市町村別!E74</f>
        <v>0</v>
      </c>
      <c r="E63" s="241">
        <f>不在者_市町村別!H74</f>
        <v>0</v>
      </c>
      <c r="F63" s="240">
        <f>不在者_市町村別!F74</f>
        <v>0</v>
      </c>
      <c r="G63" s="242">
        <f>不在者_市町村別!I74</f>
        <v>0</v>
      </c>
      <c r="H63" s="243">
        <f t="shared" si="4"/>
        <v>0</v>
      </c>
      <c r="I63" s="243">
        <f t="shared" si="5"/>
        <v>0</v>
      </c>
      <c r="J63" s="243">
        <f t="shared" si="6"/>
        <v>0</v>
      </c>
      <c r="K63" s="243">
        <f t="shared" si="7"/>
        <v>0</v>
      </c>
      <c r="L63" s="257">
        <f>SUM(start:end!S66)</f>
        <v>0</v>
      </c>
      <c r="M63" s="257">
        <f>SUM(start:end!T66)</f>
        <v>0</v>
      </c>
      <c r="N63" s="257">
        <f>SUM(start:end!W66)</f>
        <v>0</v>
      </c>
    </row>
    <row r="64" spans="1:14" s="230" customFormat="1" ht="33.75" hidden="1" customHeight="1" x14ac:dyDescent="0.2">
      <c r="A64" s="239" t="s">
        <v>266</v>
      </c>
      <c r="B64" s="240">
        <f>不在者_市町村別!D75</f>
        <v>0</v>
      </c>
      <c r="C64" s="241">
        <f>不在者_市町村別!G75</f>
        <v>0</v>
      </c>
      <c r="D64" s="240">
        <f>不在者_市町村別!E75</f>
        <v>0</v>
      </c>
      <c r="E64" s="241">
        <f>不在者_市町村別!H75</f>
        <v>0</v>
      </c>
      <c r="F64" s="240">
        <f>不在者_市町村別!F75</f>
        <v>0</v>
      </c>
      <c r="G64" s="242">
        <f>不在者_市町村別!I75</f>
        <v>0</v>
      </c>
      <c r="H64" s="243">
        <f t="shared" si="4"/>
        <v>0</v>
      </c>
      <c r="I64" s="243">
        <f t="shared" si="5"/>
        <v>0</v>
      </c>
      <c r="J64" s="243">
        <f t="shared" si="6"/>
        <v>0</v>
      </c>
      <c r="K64" s="243">
        <f t="shared" si="7"/>
        <v>0</v>
      </c>
      <c r="L64" s="257">
        <f>SUM(start:end!S67)</f>
        <v>0</v>
      </c>
      <c r="M64" s="257">
        <f>SUM(start:end!T67)</f>
        <v>0</v>
      </c>
      <c r="N64" s="257">
        <f>SUM(start:end!W67)</f>
        <v>0</v>
      </c>
    </row>
    <row r="65" spans="1:14" s="230" customFormat="1" ht="33.75" hidden="1" customHeight="1" x14ac:dyDescent="0.2">
      <c r="A65" s="239" t="s">
        <v>267</v>
      </c>
      <c r="B65" s="240">
        <f>不在者_市町村別!D76</f>
        <v>0</v>
      </c>
      <c r="C65" s="241">
        <f>不在者_市町村別!G76</f>
        <v>0</v>
      </c>
      <c r="D65" s="240">
        <f>不在者_市町村別!E76</f>
        <v>0</v>
      </c>
      <c r="E65" s="241">
        <f>不在者_市町村別!H76</f>
        <v>0</v>
      </c>
      <c r="F65" s="240">
        <f>不在者_市町村別!F76</f>
        <v>0</v>
      </c>
      <c r="G65" s="242">
        <f>不在者_市町村別!I76</f>
        <v>0</v>
      </c>
      <c r="H65" s="243">
        <f t="shared" si="4"/>
        <v>0</v>
      </c>
      <c r="I65" s="243">
        <f t="shared" si="5"/>
        <v>0</v>
      </c>
      <c r="J65" s="243">
        <f t="shared" si="6"/>
        <v>0</v>
      </c>
      <c r="K65" s="243">
        <f t="shared" si="7"/>
        <v>0</v>
      </c>
      <c r="L65" s="257">
        <f>SUM(start:end!S68)</f>
        <v>0</v>
      </c>
      <c r="M65" s="257">
        <f>SUM(start:end!T68)</f>
        <v>0</v>
      </c>
      <c r="N65" s="257">
        <f>SUM(start:end!W68)</f>
        <v>0</v>
      </c>
    </row>
    <row r="66" spans="1:14" s="230" customFormat="1" ht="33.75" hidden="1" customHeight="1" x14ac:dyDescent="0.2">
      <c r="A66" s="239" t="s">
        <v>268</v>
      </c>
      <c r="B66" s="240">
        <f>不在者_市町村別!D26</f>
        <v>0</v>
      </c>
      <c r="C66" s="241">
        <f>不在者_市町村別!G26</f>
        <v>0</v>
      </c>
      <c r="D66" s="240">
        <f>不在者_市町村別!E26</f>
        <v>0</v>
      </c>
      <c r="E66" s="241">
        <f>不在者_市町村別!H26</f>
        <v>0</v>
      </c>
      <c r="F66" s="240">
        <f>不在者_市町村別!F26</f>
        <v>0</v>
      </c>
      <c r="G66" s="242">
        <f>不在者_市町村別!I26</f>
        <v>0</v>
      </c>
      <c r="H66" s="243">
        <f t="shared" si="4"/>
        <v>0</v>
      </c>
      <c r="I66" s="243">
        <f t="shared" si="5"/>
        <v>0</v>
      </c>
      <c r="J66" s="243">
        <f t="shared" si="6"/>
        <v>0</v>
      </c>
      <c r="K66" s="243">
        <f t="shared" si="7"/>
        <v>0</v>
      </c>
      <c r="L66" s="257">
        <f>SUM(start:end!S69)</f>
        <v>0</v>
      </c>
      <c r="M66" s="257">
        <f>SUM(start:end!T69)</f>
        <v>0</v>
      </c>
      <c r="N66" s="257">
        <f>SUM(start:end!W69)</f>
        <v>0</v>
      </c>
    </row>
    <row r="67" spans="1:14" s="230" customFormat="1" ht="33.75" hidden="1" customHeight="1" x14ac:dyDescent="0.2">
      <c r="A67" s="239" t="s">
        <v>269</v>
      </c>
      <c r="B67" s="240">
        <f>不在者_市町村別!D34</f>
        <v>0</v>
      </c>
      <c r="C67" s="241">
        <f>不在者_市町村別!G34</f>
        <v>0</v>
      </c>
      <c r="D67" s="240">
        <f>不在者_市町村別!E34</f>
        <v>0</v>
      </c>
      <c r="E67" s="241">
        <f>不在者_市町村別!H34</f>
        <v>0</v>
      </c>
      <c r="F67" s="240">
        <f>不在者_市町村別!F34</f>
        <v>0</v>
      </c>
      <c r="G67" s="242">
        <f>不在者_市町村別!I34</f>
        <v>0</v>
      </c>
      <c r="H67" s="243">
        <f t="shared" si="4"/>
        <v>0</v>
      </c>
      <c r="I67" s="243">
        <f t="shared" si="5"/>
        <v>0</v>
      </c>
      <c r="J67" s="243">
        <f t="shared" si="6"/>
        <v>0</v>
      </c>
      <c r="K67" s="243">
        <f t="shared" si="7"/>
        <v>0</v>
      </c>
      <c r="L67" s="257">
        <f>SUM(start:end!S70)</f>
        <v>0</v>
      </c>
      <c r="M67" s="257">
        <f>SUM(start:end!T70)</f>
        <v>0</v>
      </c>
      <c r="N67" s="257">
        <f>SUM(start:end!W70)</f>
        <v>0</v>
      </c>
    </row>
    <row r="68" spans="1:14" ht="33.75" customHeight="1" x14ac:dyDescent="0.2">
      <c r="A68" s="244" t="s">
        <v>270</v>
      </c>
      <c r="B68" s="240">
        <f t="shared" ref="B68:G68" si="8">IF(COUNTA(B9:B67)=0,"",SUM(B9:B67))</f>
        <v>4082</v>
      </c>
      <c r="C68" s="245">
        <f>IF(COUNTA(C9:C67)=0,"",SUM(C9:C67))</f>
        <v>171</v>
      </c>
      <c r="D68" s="240">
        <f t="shared" si="8"/>
        <v>4171</v>
      </c>
      <c r="E68" s="245">
        <f t="shared" si="8"/>
        <v>3116</v>
      </c>
      <c r="F68" s="240">
        <f t="shared" si="8"/>
        <v>0</v>
      </c>
      <c r="G68" s="242">
        <f t="shared" si="8"/>
        <v>0</v>
      </c>
      <c r="H68" s="243">
        <f t="shared" ref="H68:K68" si="9">SUM(H9:H67)</f>
        <v>89</v>
      </c>
      <c r="I68" s="243">
        <f t="shared" si="9"/>
        <v>2945</v>
      </c>
      <c r="J68" s="243">
        <f t="shared" si="9"/>
        <v>-4171</v>
      </c>
      <c r="K68" s="243">
        <f t="shared" si="9"/>
        <v>-3116</v>
      </c>
      <c r="L68" s="243">
        <f>SUM(L9:L67)</f>
        <v>0</v>
      </c>
      <c r="M68" s="243">
        <f>SUM(M9:M67)</f>
        <v>0</v>
      </c>
      <c r="N68" s="243">
        <f>SUM(N9:N67)</f>
        <v>0</v>
      </c>
    </row>
    <row r="69" spans="1:14" x14ac:dyDescent="0.2">
      <c r="A69" s="246"/>
      <c r="B69" s="246"/>
      <c r="D69" s="246"/>
      <c r="F69" s="246"/>
      <c r="L69" s="246"/>
    </row>
    <row r="70" spans="1:14" x14ac:dyDescent="0.2">
      <c r="A70" s="246"/>
      <c r="B70" s="246"/>
      <c r="D70" s="246"/>
      <c r="F70" s="246"/>
      <c r="L70" s="246"/>
    </row>
  </sheetData>
  <mergeCells count="17">
    <mergeCell ref="L6:M7"/>
    <mergeCell ref="N6:N7"/>
    <mergeCell ref="A2:N2"/>
    <mergeCell ref="A3:N3"/>
    <mergeCell ref="A4:N4"/>
    <mergeCell ref="A5:A8"/>
    <mergeCell ref="B5:G5"/>
    <mergeCell ref="H5:K5"/>
    <mergeCell ref="L5:M5"/>
    <mergeCell ref="B6:C6"/>
    <mergeCell ref="D6:E6"/>
    <mergeCell ref="B7:C7"/>
    <mergeCell ref="D7:E7"/>
    <mergeCell ref="F7:G7"/>
    <mergeCell ref="F6:G6"/>
    <mergeCell ref="H6:I7"/>
    <mergeCell ref="J6:K7"/>
  </mergeCells>
  <phoneticPr fontId="3"/>
  <printOptions horizontalCentered="1" verticalCentered="1"/>
  <pageMargins left="0.62992125984251968" right="0.59055118110236227" top="0.39370078740157483" bottom="0.39370078740157483" header="0.51181102362204722" footer="0.51181102362204722"/>
  <pageSetup paperSize="9" scale="35" orientation="portrait" verticalDpi="300" r:id="rId1"/>
  <headerFooter alignWithMargins="0"/>
  <colBreaks count="1" manualBreakCount="1">
    <brk id="14" max="25" man="1"/>
  </colBreaks>
  <ignoredErrors>
    <ignoredError sqref="L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21"/>
  <sheetViews>
    <sheetView tabSelected="1" view="pageBreakPreview" zoomScale="60" zoomScaleNormal="100" workbookViewId="0">
      <selection activeCell="M11" sqref="M11"/>
    </sheetView>
  </sheetViews>
  <sheetFormatPr defaultRowHeight="14.4" x14ac:dyDescent="0.2"/>
  <cols>
    <col min="1" max="1" width="2.3984375" customWidth="1"/>
    <col min="2" max="2" width="9.765625E-2" hidden="1" customWidth="1"/>
    <col min="3" max="4" width="29.19921875" customWidth="1"/>
    <col min="5" max="6" width="18.5" style="87" customWidth="1"/>
    <col min="7" max="7" width="3" customWidth="1"/>
    <col min="9" max="9" width="19" customWidth="1"/>
  </cols>
  <sheetData>
    <row r="1" spans="2:7" ht="76.5" customHeight="1" x14ac:dyDescent="0.2">
      <c r="B1" s="438" t="s">
        <v>309</v>
      </c>
      <c r="C1" s="439"/>
      <c r="D1" s="439"/>
      <c r="E1" s="439"/>
      <c r="F1" s="439"/>
      <c r="G1" s="53"/>
    </row>
    <row r="2" spans="2:7" x14ac:dyDescent="0.2">
      <c r="B2" s="54"/>
      <c r="C2" s="54"/>
      <c r="D2" s="54"/>
      <c r="E2" s="111"/>
      <c r="F2" s="55"/>
      <c r="G2" s="53"/>
    </row>
    <row r="3" spans="2:7" ht="37.5" customHeight="1" x14ac:dyDescent="0.2">
      <c r="B3" s="54"/>
      <c r="C3" s="440" t="s">
        <v>310</v>
      </c>
      <c r="D3" s="441"/>
      <c r="E3" s="441"/>
      <c r="F3" s="441"/>
    </row>
    <row r="4" spans="2:7" ht="37.5" customHeight="1" x14ac:dyDescent="0.2">
      <c r="B4" s="54"/>
      <c r="C4" s="167"/>
      <c r="D4" s="168"/>
      <c r="E4" s="168"/>
      <c r="F4" s="168"/>
    </row>
    <row r="5" spans="2:7" ht="17.25" customHeight="1" x14ac:dyDescent="0.2">
      <c r="B5" s="54"/>
      <c r="C5" s="54"/>
      <c r="D5" s="54"/>
      <c r="E5" s="54"/>
      <c r="F5" s="56"/>
    </row>
    <row r="6" spans="2:7" ht="18" customHeight="1" thickBot="1" x14ac:dyDescent="0.25">
      <c r="B6" s="57"/>
      <c r="C6" s="169" t="s">
        <v>314</v>
      </c>
      <c r="D6" s="170"/>
      <c r="E6" s="442" t="s">
        <v>315</v>
      </c>
      <c r="F6" s="443"/>
    </row>
    <row r="7" spans="2:7" ht="21.9" customHeight="1" x14ac:dyDescent="0.2">
      <c r="B7" s="57"/>
      <c r="C7" s="444" t="s">
        <v>316</v>
      </c>
      <c r="D7" s="447" t="s">
        <v>317</v>
      </c>
      <c r="E7" s="450" t="s">
        <v>196</v>
      </c>
      <c r="F7" s="451"/>
    </row>
    <row r="8" spans="2:7" ht="21.9" customHeight="1" x14ac:dyDescent="0.2">
      <c r="B8" s="57"/>
      <c r="C8" s="445"/>
      <c r="D8" s="448"/>
      <c r="E8" s="452" t="s">
        <v>197</v>
      </c>
      <c r="F8" s="453"/>
    </row>
    <row r="9" spans="2:7" ht="21.6" customHeight="1" x14ac:dyDescent="0.2">
      <c r="B9" s="57"/>
      <c r="C9" s="446"/>
      <c r="D9" s="449"/>
      <c r="E9" s="454"/>
      <c r="F9" s="455"/>
    </row>
    <row r="10" spans="2:7" ht="65.25" customHeight="1" thickBot="1" x14ac:dyDescent="0.25">
      <c r="B10" s="57"/>
      <c r="C10" s="171">
        <v>4082</v>
      </c>
      <c r="D10" s="172">
        <v>171</v>
      </c>
      <c r="E10" s="434">
        <v>5077</v>
      </c>
      <c r="F10" s="435"/>
    </row>
    <row r="11" spans="2:7" ht="31.8" customHeight="1" x14ac:dyDescent="0.2">
      <c r="B11" s="57"/>
      <c r="C11" s="282"/>
      <c r="D11" s="282"/>
      <c r="E11" s="283"/>
      <c r="F11" s="283"/>
    </row>
    <row r="12" spans="2:7" ht="18" customHeight="1" thickBot="1" x14ac:dyDescent="0.25">
      <c r="B12" s="57"/>
      <c r="C12" s="169" t="s">
        <v>305</v>
      </c>
      <c r="D12" s="170"/>
      <c r="E12" s="442" t="s">
        <v>311</v>
      </c>
      <c r="F12" s="443"/>
    </row>
    <row r="13" spans="2:7" ht="21" customHeight="1" x14ac:dyDescent="0.2">
      <c r="B13" s="57"/>
      <c r="C13" s="444" t="s">
        <v>312</v>
      </c>
      <c r="D13" s="447" t="s">
        <v>313</v>
      </c>
      <c r="E13" s="450" t="s">
        <v>196</v>
      </c>
      <c r="F13" s="451"/>
    </row>
    <row r="14" spans="2:7" ht="21" customHeight="1" x14ac:dyDescent="0.2">
      <c r="B14" s="57"/>
      <c r="C14" s="445"/>
      <c r="D14" s="448"/>
      <c r="E14" s="452" t="s">
        <v>197</v>
      </c>
      <c r="F14" s="453"/>
    </row>
    <row r="15" spans="2:7" ht="21.6" customHeight="1" x14ac:dyDescent="0.2">
      <c r="B15" s="57"/>
      <c r="C15" s="446"/>
      <c r="D15" s="449"/>
      <c r="E15" s="454"/>
      <c r="F15" s="455"/>
    </row>
    <row r="16" spans="2:7" ht="66.599999999999994" customHeight="1" thickBot="1" x14ac:dyDescent="0.25">
      <c r="B16" s="57"/>
      <c r="C16" s="171">
        <v>4171</v>
      </c>
      <c r="D16" s="172">
        <v>3116</v>
      </c>
      <c r="E16" s="434">
        <f>不在者_市町村別!L80</f>
        <v>5077</v>
      </c>
      <c r="F16" s="435"/>
    </row>
    <row r="17" spans="2:6" ht="18" customHeight="1" x14ac:dyDescent="0.2">
      <c r="B17" s="57"/>
      <c r="C17" s="58"/>
      <c r="D17" s="58"/>
      <c r="E17" s="58"/>
      <c r="F17" s="58"/>
    </row>
    <row r="18" spans="2:6" ht="18" customHeight="1" x14ac:dyDescent="0.2">
      <c r="B18" s="57"/>
      <c r="C18" s="117" t="s">
        <v>123</v>
      </c>
      <c r="D18" s="58"/>
      <c r="E18" s="58"/>
      <c r="F18" s="58"/>
    </row>
    <row r="19" spans="2:6" ht="18" customHeight="1" x14ac:dyDescent="0.2">
      <c r="C19" s="436" t="s">
        <v>109</v>
      </c>
      <c r="D19" s="436"/>
      <c r="E19" s="436"/>
      <c r="F19" s="436"/>
    </row>
    <row r="20" spans="2:6" ht="18" customHeight="1" x14ac:dyDescent="0.2">
      <c r="C20" s="437"/>
      <c r="D20" s="437"/>
      <c r="E20" s="437"/>
      <c r="F20" s="437"/>
    </row>
    <row r="21" spans="2:6" ht="18" customHeight="1" x14ac:dyDescent="0.2"/>
  </sheetData>
  <mergeCells count="16">
    <mergeCell ref="E16:F16"/>
    <mergeCell ref="C19:F19"/>
    <mergeCell ref="C20:F20"/>
    <mergeCell ref="B1:F1"/>
    <mergeCell ref="C3:F3"/>
    <mergeCell ref="E12:F12"/>
    <mergeCell ref="C13:C15"/>
    <mergeCell ref="D13:D15"/>
    <mergeCell ref="E13:F13"/>
    <mergeCell ref="E14:F15"/>
    <mergeCell ref="E6:F6"/>
    <mergeCell ref="C7:C9"/>
    <mergeCell ref="D7:D9"/>
    <mergeCell ref="E7:F7"/>
    <mergeCell ref="E8:F9"/>
    <mergeCell ref="E10:F10"/>
  </mergeCells>
  <phoneticPr fontId="3"/>
  <pageMargins left="0.78740157480314965" right="0.6692913385826772" top="0.98425196850393704" bottom="0.98425196850393704" header="0.51181102362204722" footer="0.51181102362204722"/>
  <pageSetup paperSize="9" scale="7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85"/>
  <sheetViews>
    <sheetView workbookViewId="0">
      <selection activeCell="C5" sqref="C5:M80"/>
    </sheetView>
  </sheetViews>
  <sheetFormatPr defaultColWidth="10" defaultRowHeight="10.8" x14ac:dyDescent="0.2"/>
  <cols>
    <col min="1" max="1" width="5.59765625" style="112" customWidth="1"/>
    <col min="2" max="2" width="8.8984375" style="108" customWidth="1"/>
    <col min="3" max="3" width="10" style="112" customWidth="1"/>
    <col min="4" max="9" width="6.8984375" style="112" customWidth="1"/>
    <col min="10" max="10" width="8.09765625" style="112" customWidth="1"/>
    <col min="11" max="13" width="10.59765625" style="112" customWidth="1"/>
    <col min="14" max="18" width="8" style="5" hidden="1" customWidth="1"/>
    <col min="19" max="19" width="10" style="112" hidden="1" customWidth="1"/>
    <col min="20" max="20" width="10" style="112" customWidth="1"/>
    <col min="21" max="16384" width="10" style="112"/>
  </cols>
  <sheetData>
    <row r="1" spans="1:18" ht="16.2" x14ac:dyDescent="0.2">
      <c r="A1" s="160" t="s">
        <v>192</v>
      </c>
      <c r="B1" s="161"/>
      <c r="C1" s="162"/>
      <c r="D1" s="162"/>
      <c r="E1" s="162"/>
      <c r="F1" s="162"/>
      <c r="G1" s="162"/>
      <c r="H1" s="162"/>
      <c r="I1" s="162"/>
      <c r="J1" s="162"/>
      <c r="K1" s="163" t="s">
        <v>0</v>
      </c>
      <c r="L1" s="470">
        <v>45241</v>
      </c>
      <c r="M1" s="471"/>
    </row>
    <row r="2" spans="1:18" ht="14.25" customHeight="1" x14ac:dyDescent="0.2">
      <c r="A2" s="472" t="s">
        <v>78</v>
      </c>
      <c r="B2" s="456"/>
      <c r="C2" s="473" t="s">
        <v>116</v>
      </c>
      <c r="D2" s="456"/>
      <c r="E2" s="456"/>
      <c r="F2" s="456"/>
      <c r="G2" s="456"/>
      <c r="H2" s="456"/>
      <c r="I2" s="456"/>
      <c r="J2" s="456"/>
      <c r="K2" s="474" t="s">
        <v>117</v>
      </c>
      <c r="L2" s="475"/>
      <c r="M2" s="476"/>
      <c r="N2" s="456" t="s">
        <v>71</v>
      </c>
      <c r="O2" s="456"/>
      <c r="P2" s="456"/>
      <c r="Q2" s="456"/>
      <c r="R2" s="456"/>
    </row>
    <row r="3" spans="1:18" s="5" customFormat="1" ht="18.75" customHeight="1" x14ac:dyDescent="0.2">
      <c r="A3" s="456"/>
      <c r="B3" s="456"/>
      <c r="C3" s="457" t="s">
        <v>101</v>
      </c>
      <c r="D3" s="459" t="s">
        <v>132</v>
      </c>
      <c r="E3" s="460"/>
      <c r="F3" s="461"/>
      <c r="G3" s="462" t="s">
        <v>133</v>
      </c>
      <c r="H3" s="463"/>
      <c r="I3" s="464"/>
      <c r="J3" s="465" t="s">
        <v>320</v>
      </c>
      <c r="K3" s="467" t="s">
        <v>193</v>
      </c>
      <c r="L3" s="477" t="s">
        <v>194</v>
      </c>
      <c r="M3" s="479" t="s">
        <v>195</v>
      </c>
      <c r="N3" s="7" t="s">
        <v>7</v>
      </c>
      <c r="O3" s="113" t="s">
        <v>1</v>
      </c>
      <c r="P3" s="113" t="s">
        <v>2</v>
      </c>
      <c r="Q3" s="113" t="s">
        <v>3</v>
      </c>
      <c r="R3" s="113" t="s">
        <v>4</v>
      </c>
    </row>
    <row r="4" spans="1:18" s="5" customFormat="1" ht="13.5" customHeight="1" x14ac:dyDescent="0.2">
      <c r="A4" s="456"/>
      <c r="B4" s="456"/>
      <c r="C4" s="458"/>
      <c r="D4" s="9" t="s">
        <v>119</v>
      </c>
      <c r="E4" s="9" t="s">
        <v>102</v>
      </c>
      <c r="F4" s="9" t="s">
        <v>120</v>
      </c>
      <c r="G4" s="9" t="s">
        <v>119</v>
      </c>
      <c r="H4" s="9" t="s">
        <v>102</v>
      </c>
      <c r="I4" s="9" t="s">
        <v>120</v>
      </c>
      <c r="J4" s="466"/>
      <c r="K4" s="458"/>
      <c r="L4" s="478"/>
      <c r="M4" s="480"/>
      <c r="N4" s="113" t="s">
        <v>5</v>
      </c>
      <c r="O4" s="164" t="s">
        <v>73</v>
      </c>
      <c r="P4" s="164" t="s">
        <v>74</v>
      </c>
      <c r="Q4" s="164" t="s">
        <v>75</v>
      </c>
      <c r="R4" s="164" t="s">
        <v>76</v>
      </c>
    </row>
    <row r="5" spans="1:18" s="5" customFormat="1" ht="14.25" customHeight="1" x14ac:dyDescent="0.2">
      <c r="A5" s="481" t="s">
        <v>77</v>
      </c>
      <c r="B5" s="482"/>
      <c r="C5" s="95">
        <v>230299</v>
      </c>
      <c r="D5" s="95">
        <v>1028</v>
      </c>
      <c r="E5" s="95">
        <v>1049</v>
      </c>
      <c r="F5" s="95">
        <v>0</v>
      </c>
      <c r="G5" s="95">
        <v>66</v>
      </c>
      <c r="H5" s="95">
        <v>948</v>
      </c>
      <c r="I5" s="95">
        <v>0</v>
      </c>
      <c r="J5" s="14">
        <v>0.41</v>
      </c>
      <c r="K5" s="93">
        <v>234215</v>
      </c>
      <c r="L5" s="165">
        <v>993</v>
      </c>
      <c r="M5" s="14">
        <v>0.42</v>
      </c>
      <c r="N5" s="7" t="s">
        <v>69</v>
      </c>
      <c r="O5" s="7" t="s">
        <v>69</v>
      </c>
      <c r="P5" s="7" t="s">
        <v>69</v>
      </c>
      <c r="Q5" s="7" t="s">
        <v>69</v>
      </c>
      <c r="R5" s="7" t="s">
        <v>69</v>
      </c>
    </row>
    <row r="6" spans="1:18" s="5" customFormat="1" ht="14.25" customHeight="1" x14ac:dyDescent="0.2">
      <c r="A6" s="483" t="s">
        <v>134</v>
      </c>
      <c r="B6" s="484"/>
      <c r="C6" s="95">
        <v>96066</v>
      </c>
      <c r="D6" s="95">
        <v>319</v>
      </c>
      <c r="E6" s="95">
        <v>337</v>
      </c>
      <c r="F6" s="95">
        <v>0</v>
      </c>
      <c r="G6" s="95">
        <v>12</v>
      </c>
      <c r="H6" s="95">
        <v>282</v>
      </c>
      <c r="I6" s="95">
        <v>0</v>
      </c>
      <c r="J6" s="14">
        <v>0.28999999999999998</v>
      </c>
      <c r="K6" s="95">
        <v>98928</v>
      </c>
      <c r="L6" s="23">
        <v>314</v>
      </c>
      <c r="M6" s="14">
        <v>0.32</v>
      </c>
      <c r="N6" s="7" t="s">
        <v>69</v>
      </c>
      <c r="O6" s="7" t="s">
        <v>69</v>
      </c>
      <c r="P6" s="7" t="s">
        <v>69</v>
      </c>
      <c r="Q6" s="7" t="s">
        <v>69</v>
      </c>
      <c r="R6" s="7" t="s">
        <v>69</v>
      </c>
    </row>
    <row r="7" spans="1:18" s="5" customFormat="1" ht="14.25" customHeight="1" x14ac:dyDescent="0.2">
      <c r="A7" s="468" t="s">
        <v>9</v>
      </c>
      <c r="B7" s="469"/>
      <c r="C7" s="95">
        <v>267209</v>
      </c>
      <c r="D7" s="95">
        <v>818</v>
      </c>
      <c r="E7" s="95">
        <v>842</v>
      </c>
      <c r="F7" s="95">
        <v>0</v>
      </c>
      <c r="G7" s="95">
        <v>12</v>
      </c>
      <c r="H7" s="95">
        <v>767</v>
      </c>
      <c r="I7" s="95">
        <v>0</v>
      </c>
      <c r="J7" s="14">
        <v>0.28999999999999998</v>
      </c>
      <c r="K7" s="95">
        <v>268484</v>
      </c>
      <c r="L7" s="23">
        <v>870</v>
      </c>
      <c r="M7" s="14">
        <v>0.32</v>
      </c>
      <c r="N7" s="7" t="s">
        <v>69</v>
      </c>
      <c r="O7" s="7" t="s">
        <v>69</v>
      </c>
      <c r="P7" s="7" t="s">
        <v>69</v>
      </c>
      <c r="Q7" s="7" t="s">
        <v>69</v>
      </c>
      <c r="R7" s="7" t="s">
        <v>69</v>
      </c>
    </row>
    <row r="8" spans="1:18" s="5" customFormat="1" ht="14.25" customHeight="1" x14ac:dyDescent="0.2">
      <c r="A8" s="468" t="s">
        <v>10</v>
      </c>
      <c r="B8" s="469"/>
      <c r="C8" s="95">
        <v>262929</v>
      </c>
      <c r="D8" s="95">
        <v>1223</v>
      </c>
      <c r="E8" s="95">
        <v>1213</v>
      </c>
      <c r="F8" s="95">
        <v>0</v>
      </c>
      <c r="G8" s="95">
        <v>0</v>
      </c>
      <c r="H8" s="95">
        <v>533</v>
      </c>
      <c r="I8" s="95">
        <v>0</v>
      </c>
      <c r="J8" s="14">
        <v>0.2</v>
      </c>
      <c r="K8" s="95">
        <v>270953</v>
      </c>
      <c r="L8" s="23">
        <v>1279</v>
      </c>
      <c r="M8" s="14">
        <v>0.47</v>
      </c>
      <c r="N8" s="7" t="s">
        <v>69</v>
      </c>
      <c r="O8" s="7" t="s">
        <v>69</v>
      </c>
      <c r="P8" s="7" t="s">
        <v>69</v>
      </c>
      <c r="Q8" s="7" t="s">
        <v>69</v>
      </c>
      <c r="R8" s="7" t="s">
        <v>69</v>
      </c>
    </row>
    <row r="9" spans="1:18" s="5" customFormat="1" ht="14.25" customHeight="1" x14ac:dyDescent="0.2">
      <c r="A9" s="487" t="s">
        <v>79</v>
      </c>
      <c r="B9" s="68" t="s">
        <v>11</v>
      </c>
      <c r="C9" s="110"/>
      <c r="D9" s="183"/>
      <c r="E9" s="183"/>
      <c r="F9" s="183"/>
      <c r="G9" s="183"/>
      <c r="H9" s="183"/>
      <c r="I9" s="183"/>
      <c r="J9" s="265"/>
      <c r="K9" s="95">
        <v>50354</v>
      </c>
      <c r="L9" s="23">
        <v>177</v>
      </c>
      <c r="M9" s="14">
        <v>0.35</v>
      </c>
      <c r="N9" s="7" t="s">
        <v>69</v>
      </c>
      <c r="O9" s="7" t="s">
        <v>69</v>
      </c>
      <c r="P9" s="7" t="s">
        <v>69</v>
      </c>
      <c r="Q9" s="7" t="s">
        <v>69</v>
      </c>
      <c r="R9" s="7" t="s">
        <v>69</v>
      </c>
    </row>
    <row r="10" spans="1:18" s="5" customFormat="1" ht="14.25" customHeight="1" x14ac:dyDescent="0.2">
      <c r="A10" s="488"/>
      <c r="B10" s="68" t="s">
        <v>39</v>
      </c>
      <c r="C10" s="110"/>
      <c r="D10" s="183"/>
      <c r="E10" s="183"/>
      <c r="F10" s="183"/>
      <c r="G10" s="183"/>
      <c r="H10" s="183"/>
      <c r="I10" s="183"/>
      <c r="J10" s="266"/>
      <c r="K10" s="66">
        <v>16409</v>
      </c>
      <c r="L10" s="23">
        <v>132</v>
      </c>
      <c r="M10" s="14">
        <v>0.8</v>
      </c>
      <c r="N10" s="7" t="s">
        <v>69</v>
      </c>
      <c r="O10" s="7" t="s">
        <v>69</v>
      </c>
      <c r="P10" s="7" t="s">
        <v>69</v>
      </c>
      <c r="Q10" s="7" t="s">
        <v>69</v>
      </c>
      <c r="R10" s="7" t="s">
        <v>69</v>
      </c>
    </row>
    <row r="11" spans="1:18" s="5" customFormat="1" ht="14.25" customHeight="1" x14ac:dyDescent="0.2">
      <c r="A11" s="488"/>
      <c r="B11" s="68" t="s">
        <v>40</v>
      </c>
      <c r="C11" s="110"/>
      <c r="D11" s="183"/>
      <c r="E11" s="183"/>
      <c r="F11" s="183"/>
      <c r="G11" s="183"/>
      <c r="H11" s="183"/>
      <c r="I11" s="183"/>
      <c r="J11" s="266"/>
      <c r="K11" s="66">
        <v>5275</v>
      </c>
      <c r="L11" s="23">
        <v>28</v>
      </c>
      <c r="M11" s="14">
        <v>0.53</v>
      </c>
      <c r="N11" s="7" t="s">
        <v>69</v>
      </c>
      <c r="O11" s="7" t="s">
        <v>69</v>
      </c>
      <c r="P11" s="7" t="s">
        <v>69</v>
      </c>
      <c r="Q11" s="7" t="s">
        <v>69</v>
      </c>
      <c r="R11" s="7" t="s">
        <v>69</v>
      </c>
    </row>
    <row r="12" spans="1:18" s="5" customFormat="1" ht="14.25" customHeight="1" x14ac:dyDescent="0.2">
      <c r="A12" s="488"/>
      <c r="B12" s="68" t="s">
        <v>41</v>
      </c>
      <c r="C12" s="110"/>
      <c r="D12" s="183"/>
      <c r="E12" s="183"/>
      <c r="F12" s="183"/>
      <c r="G12" s="183"/>
      <c r="H12" s="183"/>
      <c r="I12" s="183"/>
      <c r="J12" s="266"/>
      <c r="K12" s="66">
        <v>4150</v>
      </c>
      <c r="L12" s="23">
        <v>36</v>
      </c>
      <c r="M12" s="14">
        <v>0.87</v>
      </c>
      <c r="N12" s="7" t="s">
        <v>69</v>
      </c>
      <c r="O12" s="7" t="s">
        <v>69</v>
      </c>
      <c r="P12" s="7" t="s">
        <v>69</v>
      </c>
      <c r="Q12" s="7" t="s">
        <v>69</v>
      </c>
      <c r="R12" s="7" t="s">
        <v>69</v>
      </c>
    </row>
    <row r="13" spans="1:18" s="5" customFormat="1" ht="14.25" customHeight="1" x14ac:dyDescent="0.2">
      <c r="A13" s="488"/>
      <c r="B13" s="68" t="s">
        <v>42</v>
      </c>
      <c r="C13" s="110"/>
      <c r="D13" s="183"/>
      <c r="E13" s="183"/>
      <c r="F13" s="183"/>
      <c r="G13" s="183"/>
      <c r="H13" s="183"/>
      <c r="I13" s="183"/>
      <c r="J13" s="266"/>
      <c r="K13" s="66">
        <v>14421</v>
      </c>
      <c r="L13" s="23">
        <v>72</v>
      </c>
      <c r="M13" s="14">
        <v>0.5</v>
      </c>
      <c r="N13" s="7" t="s">
        <v>69</v>
      </c>
      <c r="O13" s="7" t="s">
        <v>69</v>
      </c>
      <c r="P13" s="7" t="s">
        <v>69</v>
      </c>
      <c r="Q13" s="7" t="s">
        <v>69</v>
      </c>
      <c r="R13" s="7" t="s">
        <v>69</v>
      </c>
    </row>
    <row r="14" spans="1:18" s="5" customFormat="1" ht="14.25" customHeight="1" x14ac:dyDescent="0.2">
      <c r="A14" s="489"/>
      <c r="B14" s="106" t="s">
        <v>88</v>
      </c>
      <c r="C14" s="67">
        <v>0</v>
      </c>
      <c r="D14" s="40">
        <v>0</v>
      </c>
      <c r="E14" s="40">
        <v>0</v>
      </c>
      <c r="F14" s="40">
        <v>0</v>
      </c>
      <c r="G14" s="40">
        <v>0</v>
      </c>
      <c r="H14" s="40">
        <v>0</v>
      </c>
      <c r="I14" s="40">
        <v>0</v>
      </c>
      <c r="J14" s="41" t="e">
        <v>#DIV/0!</v>
      </c>
      <c r="K14" s="36">
        <v>90609</v>
      </c>
      <c r="L14" s="42">
        <v>445</v>
      </c>
      <c r="M14" s="37">
        <v>0.49</v>
      </c>
      <c r="N14" s="7" t="s">
        <v>69</v>
      </c>
      <c r="O14" s="7" t="s">
        <v>69</v>
      </c>
      <c r="P14" s="7" t="s">
        <v>69</v>
      </c>
      <c r="Q14" s="7" t="s">
        <v>69</v>
      </c>
      <c r="R14" s="7" t="s">
        <v>69</v>
      </c>
    </row>
    <row r="15" spans="1:18" s="5" customFormat="1" ht="14.25" customHeight="1" x14ac:dyDescent="0.2">
      <c r="A15" s="490" t="s">
        <v>80</v>
      </c>
      <c r="B15" s="28" t="s">
        <v>12</v>
      </c>
      <c r="C15" s="95">
        <v>62618</v>
      </c>
      <c r="D15" s="95">
        <v>150</v>
      </c>
      <c r="E15" s="95">
        <v>159</v>
      </c>
      <c r="F15" s="95">
        <v>0</v>
      </c>
      <c r="G15" s="95">
        <v>27</v>
      </c>
      <c r="H15" s="95">
        <v>125</v>
      </c>
      <c r="I15" s="95">
        <v>0</v>
      </c>
      <c r="J15" s="22">
        <v>0.2</v>
      </c>
      <c r="K15" s="25">
        <v>63432</v>
      </c>
      <c r="L15" s="23">
        <v>196</v>
      </c>
      <c r="M15" s="14">
        <v>0.31</v>
      </c>
      <c r="N15" s="7" t="s">
        <v>69</v>
      </c>
      <c r="O15" s="7" t="s">
        <v>69</v>
      </c>
      <c r="P15" s="7" t="s">
        <v>69</v>
      </c>
      <c r="Q15" s="7" t="s">
        <v>69</v>
      </c>
      <c r="R15" s="7" t="s">
        <v>69</v>
      </c>
    </row>
    <row r="16" spans="1:18" s="5" customFormat="1" ht="14.25" customHeight="1" x14ac:dyDescent="0.2">
      <c r="A16" s="491"/>
      <c r="B16" s="28" t="s">
        <v>22</v>
      </c>
      <c r="C16" s="95">
        <v>10390</v>
      </c>
      <c r="D16" s="95">
        <v>27</v>
      </c>
      <c r="E16" s="95">
        <v>28</v>
      </c>
      <c r="F16" s="95">
        <v>0</v>
      </c>
      <c r="G16" s="95">
        <v>8</v>
      </c>
      <c r="H16" s="95">
        <v>20</v>
      </c>
      <c r="I16" s="95">
        <v>0</v>
      </c>
      <c r="J16" s="22">
        <v>0.19</v>
      </c>
      <c r="K16" s="25">
        <v>10427</v>
      </c>
      <c r="L16" s="23">
        <v>40</v>
      </c>
      <c r="M16" s="24">
        <v>0.38</v>
      </c>
      <c r="N16" s="7" t="s">
        <v>69</v>
      </c>
      <c r="O16" s="7" t="s">
        <v>69</v>
      </c>
      <c r="P16" s="7" t="s">
        <v>69</v>
      </c>
      <c r="Q16" s="7" t="s">
        <v>69</v>
      </c>
      <c r="R16" s="7" t="s">
        <v>69</v>
      </c>
    </row>
    <row r="17" spans="1:18" s="5" customFormat="1" ht="14.25" customHeight="1" x14ac:dyDescent="0.2">
      <c r="A17" s="491"/>
      <c r="B17" s="28" t="s">
        <v>23</v>
      </c>
      <c r="C17" s="95">
        <v>4577</v>
      </c>
      <c r="D17" s="95">
        <v>29</v>
      </c>
      <c r="E17" s="95">
        <v>30</v>
      </c>
      <c r="F17" s="95">
        <v>0</v>
      </c>
      <c r="G17" s="95">
        <v>3</v>
      </c>
      <c r="H17" s="95">
        <v>26</v>
      </c>
      <c r="I17" s="95">
        <v>0</v>
      </c>
      <c r="J17" s="22">
        <v>0.56999999999999995</v>
      </c>
      <c r="K17" s="25">
        <v>4795</v>
      </c>
      <c r="L17" s="23">
        <v>40</v>
      </c>
      <c r="M17" s="24">
        <v>0.83</v>
      </c>
      <c r="N17" s="7" t="s">
        <v>69</v>
      </c>
      <c r="O17" s="7" t="s">
        <v>69</v>
      </c>
      <c r="P17" s="7" t="s">
        <v>69</v>
      </c>
      <c r="Q17" s="7" t="s">
        <v>69</v>
      </c>
      <c r="R17" s="7" t="s">
        <v>69</v>
      </c>
    </row>
    <row r="18" spans="1:18" s="5" customFormat="1" ht="14.25" customHeight="1" x14ac:dyDescent="0.2">
      <c r="A18" s="492"/>
      <c r="B18" s="107" t="s">
        <v>88</v>
      </c>
      <c r="C18" s="67">
        <v>77585</v>
      </c>
      <c r="D18" s="40">
        <v>206</v>
      </c>
      <c r="E18" s="40">
        <v>217</v>
      </c>
      <c r="F18" s="40">
        <v>0</v>
      </c>
      <c r="G18" s="40">
        <v>38</v>
      </c>
      <c r="H18" s="40">
        <v>171</v>
      </c>
      <c r="I18" s="40">
        <v>0</v>
      </c>
      <c r="J18" s="41">
        <v>0.05</v>
      </c>
      <c r="K18" s="36">
        <v>78654</v>
      </c>
      <c r="L18" s="42">
        <v>276</v>
      </c>
      <c r="M18" s="37">
        <v>0.35</v>
      </c>
      <c r="N18" s="7" t="s">
        <v>69</v>
      </c>
      <c r="O18" s="7" t="s">
        <v>69</v>
      </c>
      <c r="P18" s="7" t="s">
        <v>69</v>
      </c>
      <c r="Q18" s="7" t="s">
        <v>69</v>
      </c>
      <c r="R18" s="7" t="s">
        <v>69</v>
      </c>
    </row>
    <row r="19" spans="1:18" s="5" customFormat="1" ht="14.25" customHeight="1" x14ac:dyDescent="0.2">
      <c r="A19" s="490" t="s">
        <v>81</v>
      </c>
      <c r="B19" s="68" t="s">
        <v>13</v>
      </c>
      <c r="C19" s="110"/>
      <c r="D19" s="183"/>
      <c r="E19" s="183"/>
      <c r="F19" s="183"/>
      <c r="G19" s="183"/>
      <c r="H19" s="183"/>
      <c r="I19" s="183"/>
      <c r="J19" s="265"/>
      <c r="K19" s="25">
        <v>40111</v>
      </c>
      <c r="L19" s="23">
        <v>323</v>
      </c>
      <c r="M19" s="14">
        <v>0.81</v>
      </c>
      <c r="N19" s="7" t="s">
        <v>69</v>
      </c>
      <c r="O19" s="7" t="s">
        <v>69</v>
      </c>
      <c r="P19" s="7" t="s">
        <v>69</v>
      </c>
      <c r="Q19" s="7" t="s">
        <v>69</v>
      </c>
      <c r="R19" s="7" t="s">
        <v>69</v>
      </c>
    </row>
    <row r="20" spans="1:18" s="5" customFormat="1" ht="14.25" customHeight="1" x14ac:dyDescent="0.2">
      <c r="A20" s="491"/>
      <c r="B20" s="68" t="s">
        <v>28</v>
      </c>
      <c r="C20" s="110"/>
      <c r="D20" s="183"/>
      <c r="E20" s="183"/>
      <c r="F20" s="183"/>
      <c r="G20" s="183"/>
      <c r="H20" s="183"/>
      <c r="I20" s="183"/>
      <c r="J20" s="265"/>
      <c r="K20" s="25">
        <v>2302</v>
      </c>
      <c r="L20" s="21">
        <v>14</v>
      </c>
      <c r="M20" s="24">
        <v>0.61</v>
      </c>
      <c r="N20" s="7" t="s">
        <v>69</v>
      </c>
      <c r="O20" s="7" t="s">
        <v>69</v>
      </c>
      <c r="P20" s="7" t="s">
        <v>69</v>
      </c>
      <c r="Q20" s="7" t="s">
        <v>69</v>
      </c>
      <c r="R20" s="7" t="s">
        <v>69</v>
      </c>
    </row>
    <row r="21" spans="1:18" s="5" customFormat="1" ht="14.25" customHeight="1" x14ac:dyDescent="0.2">
      <c r="A21" s="491"/>
      <c r="B21" s="68" t="s">
        <v>29</v>
      </c>
      <c r="C21" s="110"/>
      <c r="D21" s="183"/>
      <c r="E21" s="183"/>
      <c r="F21" s="183"/>
      <c r="G21" s="183"/>
      <c r="H21" s="183"/>
      <c r="I21" s="183"/>
      <c r="J21" s="265"/>
      <c r="K21" s="25">
        <v>5426</v>
      </c>
      <c r="L21" s="21">
        <v>23</v>
      </c>
      <c r="M21" s="24">
        <v>0.42</v>
      </c>
      <c r="N21" s="7" t="s">
        <v>69</v>
      </c>
      <c r="O21" s="7" t="s">
        <v>69</v>
      </c>
      <c r="P21" s="7" t="s">
        <v>69</v>
      </c>
      <c r="Q21" s="7" t="s">
        <v>69</v>
      </c>
      <c r="R21" s="7" t="s">
        <v>69</v>
      </c>
    </row>
    <row r="22" spans="1:18" s="5" customFormat="1" ht="14.25" customHeight="1" x14ac:dyDescent="0.2">
      <c r="A22" s="491"/>
      <c r="B22" s="68" t="s">
        <v>30</v>
      </c>
      <c r="C22" s="110"/>
      <c r="D22" s="183"/>
      <c r="E22" s="183"/>
      <c r="F22" s="183"/>
      <c r="G22" s="183"/>
      <c r="H22" s="183"/>
      <c r="I22" s="183"/>
      <c r="J22" s="265"/>
      <c r="K22" s="25">
        <v>2844</v>
      </c>
      <c r="L22" s="21">
        <v>11</v>
      </c>
      <c r="M22" s="24">
        <v>0.39</v>
      </c>
      <c r="N22" s="7" t="s">
        <v>69</v>
      </c>
      <c r="O22" s="7" t="s">
        <v>69</v>
      </c>
      <c r="P22" s="7" t="s">
        <v>69</v>
      </c>
      <c r="Q22" s="7" t="s">
        <v>69</v>
      </c>
      <c r="R22" s="7" t="s">
        <v>69</v>
      </c>
    </row>
    <row r="23" spans="1:18" s="5" customFormat="1" ht="14.25" customHeight="1" x14ac:dyDescent="0.2">
      <c r="A23" s="491"/>
      <c r="B23" s="68" t="s">
        <v>31</v>
      </c>
      <c r="C23" s="110"/>
      <c r="D23" s="183"/>
      <c r="E23" s="183"/>
      <c r="F23" s="183"/>
      <c r="G23" s="183"/>
      <c r="H23" s="183"/>
      <c r="I23" s="183"/>
      <c r="J23" s="265"/>
      <c r="K23" s="25">
        <v>12038</v>
      </c>
      <c r="L23" s="21">
        <v>72</v>
      </c>
      <c r="M23" s="24">
        <v>0.6</v>
      </c>
      <c r="N23" s="7" t="s">
        <v>69</v>
      </c>
      <c r="O23" s="7" t="s">
        <v>69</v>
      </c>
      <c r="P23" s="7" t="s">
        <v>69</v>
      </c>
      <c r="Q23" s="7" t="s">
        <v>69</v>
      </c>
      <c r="R23" s="7" t="s">
        <v>69</v>
      </c>
    </row>
    <row r="24" spans="1:18" s="5" customFormat="1" ht="14.25" customHeight="1" x14ac:dyDescent="0.2">
      <c r="A24" s="492"/>
      <c r="B24" s="106" t="s">
        <v>88</v>
      </c>
      <c r="C24" s="67">
        <v>0</v>
      </c>
      <c r="D24" s="40">
        <v>0</v>
      </c>
      <c r="E24" s="40">
        <v>0</v>
      </c>
      <c r="F24" s="40">
        <v>0</v>
      </c>
      <c r="G24" s="40">
        <v>0</v>
      </c>
      <c r="H24" s="40">
        <v>0</v>
      </c>
      <c r="I24" s="40">
        <v>0</v>
      </c>
      <c r="J24" s="41" t="e">
        <v>#DIV/0!</v>
      </c>
      <c r="K24" s="36">
        <v>62721</v>
      </c>
      <c r="L24" s="42">
        <v>443</v>
      </c>
      <c r="M24" s="37">
        <v>0.71</v>
      </c>
      <c r="N24" s="7" t="s">
        <v>69</v>
      </c>
      <c r="O24" s="7" t="s">
        <v>69</v>
      </c>
      <c r="P24" s="7" t="s">
        <v>69</v>
      </c>
      <c r="Q24" s="7" t="s">
        <v>69</v>
      </c>
      <c r="R24" s="7" t="s">
        <v>69</v>
      </c>
    </row>
    <row r="25" spans="1:18" s="5" customFormat="1" ht="14.25" customHeight="1" x14ac:dyDescent="0.2">
      <c r="A25" s="487" t="s">
        <v>89</v>
      </c>
      <c r="B25" s="28" t="s">
        <v>14</v>
      </c>
      <c r="C25" s="110"/>
      <c r="D25" s="183"/>
      <c r="E25" s="183"/>
      <c r="F25" s="183"/>
      <c r="G25" s="183"/>
      <c r="H25" s="183"/>
      <c r="I25" s="183"/>
      <c r="J25" s="265"/>
      <c r="K25" s="25">
        <v>29351</v>
      </c>
      <c r="L25" s="23">
        <v>180</v>
      </c>
      <c r="M25" s="14">
        <v>0.61</v>
      </c>
      <c r="N25" s="7" t="s">
        <v>69</v>
      </c>
      <c r="O25" s="7" t="s">
        <v>69</v>
      </c>
      <c r="P25" s="7" t="s">
        <v>69</v>
      </c>
      <c r="Q25" s="7" t="s">
        <v>69</v>
      </c>
      <c r="R25" s="7" t="s">
        <v>69</v>
      </c>
    </row>
    <row r="26" spans="1:18" s="5" customFormat="1" ht="14.25" customHeight="1" x14ac:dyDescent="0.2">
      <c r="A26" s="488"/>
      <c r="B26" s="28" t="s">
        <v>62</v>
      </c>
      <c r="C26" s="110"/>
      <c r="D26" s="183"/>
      <c r="E26" s="183"/>
      <c r="F26" s="183"/>
      <c r="G26" s="183"/>
      <c r="H26" s="183"/>
      <c r="I26" s="183"/>
      <c r="J26" s="265"/>
      <c r="K26" s="25">
        <v>6635</v>
      </c>
      <c r="L26" s="23">
        <v>27</v>
      </c>
      <c r="M26" s="24">
        <v>0.41</v>
      </c>
      <c r="N26" s="7" t="s">
        <v>69</v>
      </c>
      <c r="O26" s="7" t="s">
        <v>69</v>
      </c>
      <c r="P26" s="7" t="s">
        <v>69</v>
      </c>
      <c r="Q26" s="7" t="s">
        <v>69</v>
      </c>
      <c r="R26" s="7" t="s">
        <v>69</v>
      </c>
    </row>
    <row r="27" spans="1:18" s="5" customFormat="1" ht="14.25" customHeight="1" x14ac:dyDescent="0.2">
      <c r="A27" s="489"/>
      <c r="B27" s="107" t="s">
        <v>88</v>
      </c>
      <c r="C27" s="67">
        <v>0</v>
      </c>
      <c r="D27" s="67">
        <v>0</v>
      </c>
      <c r="E27" s="67">
        <v>0</v>
      </c>
      <c r="F27" s="67">
        <v>0</v>
      </c>
      <c r="G27" s="67">
        <v>0</v>
      </c>
      <c r="H27" s="67">
        <v>0</v>
      </c>
      <c r="I27" s="67">
        <v>0</v>
      </c>
      <c r="J27" s="41" t="e">
        <v>#DIV/0!</v>
      </c>
      <c r="K27" s="36">
        <v>35986</v>
      </c>
      <c r="L27" s="42">
        <v>207</v>
      </c>
      <c r="M27" s="37">
        <v>0.57999999999999996</v>
      </c>
      <c r="N27" s="7" t="s">
        <v>69</v>
      </c>
      <c r="O27" s="7" t="s">
        <v>69</v>
      </c>
      <c r="P27" s="7" t="s">
        <v>69</v>
      </c>
      <c r="Q27" s="7" t="s">
        <v>69</v>
      </c>
      <c r="R27" s="7" t="s">
        <v>69</v>
      </c>
    </row>
    <row r="28" spans="1:18" s="5" customFormat="1" ht="14.25" customHeight="1" x14ac:dyDescent="0.2">
      <c r="A28" s="483" t="s">
        <v>135</v>
      </c>
      <c r="B28" s="484"/>
      <c r="C28" s="95">
        <v>44463</v>
      </c>
      <c r="D28" s="95">
        <v>149</v>
      </c>
      <c r="E28" s="95">
        <v>150</v>
      </c>
      <c r="F28" s="95">
        <v>0</v>
      </c>
      <c r="G28" s="95">
        <v>19</v>
      </c>
      <c r="H28" s="95">
        <v>145</v>
      </c>
      <c r="I28" s="95">
        <v>0</v>
      </c>
      <c r="J28" s="22">
        <v>0.33</v>
      </c>
      <c r="K28" s="72"/>
      <c r="L28" s="73"/>
      <c r="M28" s="14" t="e">
        <v>#DIV/0!</v>
      </c>
      <c r="N28" s="7" t="s">
        <v>69</v>
      </c>
      <c r="O28" s="7" t="s">
        <v>69</v>
      </c>
      <c r="P28" s="7" t="s">
        <v>69</v>
      </c>
      <c r="Q28" s="7" t="s">
        <v>69</v>
      </c>
      <c r="R28" s="7" t="s">
        <v>69</v>
      </c>
    </row>
    <row r="29" spans="1:18" s="5" customFormat="1" ht="14.25" customHeight="1" x14ac:dyDescent="0.2">
      <c r="A29" s="485" t="s">
        <v>82</v>
      </c>
      <c r="B29" s="28" t="s">
        <v>15</v>
      </c>
      <c r="C29" s="110"/>
      <c r="D29" s="183"/>
      <c r="E29" s="183"/>
      <c r="F29" s="183"/>
      <c r="G29" s="183"/>
      <c r="H29" s="183"/>
      <c r="I29" s="183"/>
      <c r="J29" s="265"/>
      <c r="K29" s="110"/>
      <c r="L29" s="73"/>
      <c r="M29" s="14" t="e">
        <v>#DIV/0!</v>
      </c>
      <c r="N29" s="7" t="s">
        <v>69</v>
      </c>
      <c r="O29" s="7" t="s">
        <v>69</v>
      </c>
      <c r="P29" s="7" t="s">
        <v>69</v>
      </c>
      <c r="Q29" s="7" t="s">
        <v>69</v>
      </c>
      <c r="R29" s="7" t="s">
        <v>69</v>
      </c>
    </row>
    <row r="30" spans="1:18" s="5" customFormat="1" ht="14.25" customHeight="1" x14ac:dyDescent="0.2">
      <c r="A30" s="467"/>
      <c r="B30" s="28" t="s">
        <v>52</v>
      </c>
      <c r="C30" s="110"/>
      <c r="D30" s="183"/>
      <c r="E30" s="183"/>
      <c r="F30" s="183"/>
      <c r="G30" s="183"/>
      <c r="H30" s="183"/>
      <c r="I30" s="183"/>
      <c r="J30" s="265"/>
      <c r="K30" s="146"/>
      <c r="L30" s="73"/>
      <c r="M30" s="24" t="e">
        <v>#DIV/0!</v>
      </c>
      <c r="N30" s="7" t="s">
        <v>69</v>
      </c>
      <c r="O30" s="7" t="s">
        <v>69</v>
      </c>
      <c r="P30" s="7" t="s">
        <v>69</v>
      </c>
      <c r="Q30" s="7" t="s">
        <v>69</v>
      </c>
      <c r="R30" s="7" t="s">
        <v>69</v>
      </c>
    </row>
    <row r="31" spans="1:18" s="5" customFormat="1" ht="14.25" customHeight="1" x14ac:dyDescent="0.2">
      <c r="A31" s="467"/>
      <c r="B31" s="28" t="s">
        <v>53</v>
      </c>
      <c r="C31" s="110"/>
      <c r="D31" s="183"/>
      <c r="E31" s="183"/>
      <c r="F31" s="183"/>
      <c r="G31" s="183"/>
      <c r="H31" s="183"/>
      <c r="I31" s="183"/>
      <c r="J31" s="265"/>
      <c r="K31" s="146"/>
      <c r="L31" s="73"/>
      <c r="M31" s="24" t="e">
        <v>#DIV/0!</v>
      </c>
      <c r="N31" s="7" t="s">
        <v>69</v>
      </c>
      <c r="O31" s="7" t="s">
        <v>69</v>
      </c>
      <c r="P31" s="7" t="s">
        <v>69</v>
      </c>
      <c r="Q31" s="7" t="s">
        <v>69</v>
      </c>
      <c r="R31" s="7" t="s">
        <v>69</v>
      </c>
    </row>
    <row r="32" spans="1:18" s="5" customFormat="1" ht="14.25" customHeight="1" x14ac:dyDescent="0.2">
      <c r="A32" s="486"/>
      <c r="B32" s="107" t="s">
        <v>88</v>
      </c>
      <c r="C32" s="67">
        <v>0</v>
      </c>
      <c r="D32" s="40">
        <v>0</v>
      </c>
      <c r="E32" s="40">
        <v>0</v>
      </c>
      <c r="F32" s="40">
        <v>0</v>
      </c>
      <c r="G32" s="40">
        <v>0</v>
      </c>
      <c r="H32" s="40">
        <v>0</v>
      </c>
      <c r="I32" s="40">
        <v>0</v>
      </c>
      <c r="J32" s="41" t="e">
        <v>#DIV/0!</v>
      </c>
      <c r="K32" s="36">
        <v>0</v>
      </c>
      <c r="L32" s="42">
        <v>0</v>
      </c>
      <c r="M32" s="37" t="e">
        <v>#DIV/0!</v>
      </c>
      <c r="N32" s="7" t="s">
        <v>69</v>
      </c>
      <c r="O32" s="7" t="s">
        <v>69</v>
      </c>
      <c r="P32" s="7" t="s">
        <v>69</v>
      </c>
      <c r="Q32" s="7" t="s">
        <v>69</v>
      </c>
      <c r="R32" s="7" t="s">
        <v>69</v>
      </c>
    </row>
    <row r="33" spans="1:18" s="5" customFormat="1" ht="14.25" customHeight="1" x14ac:dyDescent="0.2">
      <c r="A33" s="487" t="s">
        <v>90</v>
      </c>
      <c r="B33" s="261" t="s">
        <v>304</v>
      </c>
      <c r="C33" s="110"/>
      <c r="D33" s="183"/>
      <c r="E33" s="183"/>
      <c r="F33" s="183"/>
      <c r="G33" s="183"/>
      <c r="H33" s="183"/>
      <c r="I33" s="183"/>
      <c r="J33" s="265"/>
      <c r="K33" s="72"/>
      <c r="L33" s="73"/>
      <c r="M33" s="14" t="e">
        <v>#DIV/0!</v>
      </c>
      <c r="N33" s="7" t="s">
        <v>69</v>
      </c>
      <c r="O33" s="7" t="s">
        <v>69</v>
      </c>
      <c r="P33" s="7" t="s">
        <v>69</v>
      </c>
      <c r="Q33" s="7" t="s">
        <v>69</v>
      </c>
      <c r="R33" s="7" t="s">
        <v>69</v>
      </c>
    </row>
    <row r="34" spans="1:18" s="5" customFormat="1" ht="14.25" customHeight="1" x14ac:dyDescent="0.2">
      <c r="A34" s="488"/>
      <c r="B34" s="28" t="s">
        <v>63</v>
      </c>
      <c r="C34" s="110"/>
      <c r="D34" s="183"/>
      <c r="E34" s="183"/>
      <c r="F34" s="183"/>
      <c r="G34" s="183"/>
      <c r="H34" s="183"/>
      <c r="I34" s="183"/>
      <c r="J34" s="265"/>
      <c r="K34" s="72"/>
      <c r="L34" s="73"/>
      <c r="M34" s="24" t="e">
        <v>#DIV/0!</v>
      </c>
      <c r="N34" s="7" t="s">
        <v>69</v>
      </c>
      <c r="O34" s="7" t="s">
        <v>69</v>
      </c>
      <c r="P34" s="7" t="s">
        <v>69</v>
      </c>
      <c r="Q34" s="7" t="s">
        <v>69</v>
      </c>
      <c r="R34" s="7" t="s">
        <v>69</v>
      </c>
    </row>
    <row r="35" spans="1:18" s="5" customFormat="1" ht="14.25" customHeight="1" x14ac:dyDescent="0.2">
      <c r="A35" s="489"/>
      <c r="B35" s="107" t="s">
        <v>88</v>
      </c>
      <c r="C35" s="67">
        <v>0</v>
      </c>
      <c r="D35" s="40">
        <v>0</v>
      </c>
      <c r="E35" s="40">
        <v>0</v>
      </c>
      <c r="F35" s="40">
        <v>0</v>
      </c>
      <c r="G35" s="40">
        <v>0</v>
      </c>
      <c r="H35" s="40">
        <v>0</v>
      </c>
      <c r="I35" s="40">
        <v>0</v>
      </c>
      <c r="J35" s="41" t="e">
        <v>#DIV/0!</v>
      </c>
      <c r="K35" s="36">
        <v>0</v>
      </c>
      <c r="L35" s="42">
        <v>0</v>
      </c>
      <c r="M35" s="37" t="e">
        <v>#DIV/0!</v>
      </c>
      <c r="N35" s="7" t="s">
        <v>69</v>
      </c>
      <c r="O35" s="7" t="s">
        <v>69</v>
      </c>
      <c r="P35" s="7" t="s">
        <v>69</v>
      </c>
      <c r="Q35" s="7" t="s">
        <v>69</v>
      </c>
      <c r="R35" s="7" t="s">
        <v>69</v>
      </c>
    </row>
    <row r="36" spans="1:18" s="5" customFormat="1" ht="14.25" customHeight="1" x14ac:dyDescent="0.2">
      <c r="A36" s="485" t="s">
        <v>83</v>
      </c>
      <c r="B36" s="28" t="s">
        <v>16</v>
      </c>
      <c r="C36" s="110"/>
      <c r="D36" s="183"/>
      <c r="E36" s="183"/>
      <c r="F36" s="183"/>
      <c r="G36" s="183"/>
      <c r="H36" s="183"/>
      <c r="I36" s="183"/>
      <c r="J36" s="265"/>
      <c r="K36" s="72"/>
      <c r="L36" s="73"/>
      <c r="M36" s="14" t="e">
        <v>#DIV/0!</v>
      </c>
      <c r="N36" s="7" t="s">
        <v>69</v>
      </c>
      <c r="O36" s="7" t="s">
        <v>69</v>
      </c>
      <c r="P36" s="7" t="s">
        <v>69</v>
      </c>
      <c r="Q36" s="7" t="s">
        <v>69</v>
      </c>
      <c r="R36" s="7" t="s">
        <v>69</v>
      </c>
    </row>
    <row r="37" spans="1:18" s="5" customFormat="1" ht="14.25" customHeight="1" x14ac:dyDescent="0.2">
      <c r="A37" s="467"/>
      <c r="B37" s="28" t="s">
        <v>18</v>
      </c>
      <c r="C37" s="110"/>
      <c r="D37" s="183"/>
      <c r="E37" s="183"/>
      <c r="F37" s="183"/>
      <c r="G37" s="183"/>
      <c r="H37" s="183"/>
      <c r="I37" s="183"/>
      <c r="J37" s="265"/>
      <c r="K37" s="72"/>
      <c r="L37" s="73"/>
      <c r="M37" s="24" t="e">
        <v>#DIV/0!</v>
      </c>
      <c r="N37" s="7" t="s">
        <v>69</v>
      </c>
      <c r="O37" s="7" t="s">
        <v>69</v>
      </c>
      <c r="P37" s="7" t="s">
        <v>69</v>
      </c>
      <c r="Q37" s="7" t="s">
        <v>69</v>
      </c>
      <c r="R37" s="7" t="s">
        <v>69</v>
      </c>
    </row>
    <row r="38" spans="1:18" s="5" customFormat="1" ht="14.25" customHeight="1" x14ac:dyDescent="0.2">
      <c r="A38" s="467"/>
      <c r="B38" s="28" t="s">
        <v>19</v>
      </c>
      <c r="C38" s="110"/>
      <c r="D38" s="183"/>
      <c r="E38" s="183"/>
      <c r="F38" s="183"/>
      <c r="G38" s="183"/>
      <c r="H38" s="183"/>
      <c r="I38" s="183"/>
      <c r="J38" s="265"/>
      <c r="K38" s="72"/>
      <c r="L38" s="73"/>
      <c r="M38" s="24" t="e">
        <v>#DIV/0!</v>
      </c>
      <c r="N38" s="7" t="s">
        <v>69</v>
      </c>
      <c r="O38" s="7" t="s">
        <v>69</v>
      </c>
      <c r="P38" s="7" t="s">
        <v>69</v>
      </c>
      <c r="Q38" s="7" t="s">
        <v>69</v>
      </c>
      <c r="R38" s="7" t="s">
        <v>69</v>
      </c>
    </row>
    <row r="39" spans="1:18" s="5" customFormat="1" ht="14.25" customHeight="1" x14ac:dyDescent="0.2">
      <c r="A39" s="467"/>
      <c r="B39" s="28" t="s">
        <v>20</v>
      </c>
      <c r="C39" s="110"/>
      <c r="D39" s="183"/>
      <c r="E39" s="183"/>
      <c r="F39" s="183"/>
      <c r="G39" s="183"/>
      <c r="H39" s="183"/>
      <c r="I39" s="183"/>
      <c r="J39" s="265"/>
      <c r="K39" s="72"/>
      <c r="L39" s="73"/>
      <c r="M39" s="24" t="e">
        <v>#DIV/0!</v>
      </c>
      <c r="N39" s="7" t="s">
        <v>69</v>
      </c>
      <c r="O39" s="7" t="s">
        <v>69</v>
      </c>
      <c r="P39" s="7" t="s">
        <v>69</v>
      </c>
      <c r="Q39" s="7" t="s">
        <v>69</v>
      </c>
      <c r="R39" s="7" t="s">
        <v>69</v>
      </c>
    </row>
    <row r="40" spans="1:18" s="5" customFormat="1" ht="14.25" customHeight="1" x14ac:dyDescent="0.2">
      <c r="A40" s="486"/>
      <c r="B40" s="107" t="s">
        <v>88</v>
      </c>
      <c r="C40" s="67">
        <v>0</v>
      </c>
      <c r="D40" s="40">
        <v>0</v>
      </c>
      <c r="E40" s="40">
        <v>0</v>
      </c>
      <c r="F40" s="40">
        <v>0</v>
      </c>
      <c r="G40" s="40">
        <v>0</v>
      </c>
      <c r="H40" s="40">
        <v>0</v>
      </c>
      <c r="I40" s="40">
        <v>0</v>
      </c>
      <c r="J40" s="41" t="e">
        <v>#DIV/0!</v>
      </c>
      <c r="K40" s="36">
        <v>0</v>
      </c>
      <c r="L40" s="42">
        <v>0</v>
      </c>
      <c r="M40" s="37" t="e">
        <v>#DIV/0!</v>
      </c>
      <c r="N40" s="7" t="s">
        <v>69</v>
      </c>
      <c r="O40" s="7" t="s">
        <v>69</v>
      </c>
      <c r="P40" s="7" t="s">
        <v>69</v>
      </c>
      <c r="Q40" s="7" t="s">
        <v>69</v>
      </c>
      <c r="R40" s="7" t="s">
        <v>69</v>
      </c>
    </row>
    <row r="41" spans="1:18" s="5" customFormat="1" ht="14.25" customHeight="1" x14ac:dyDescent="0.2">
      <c r="A41" s="485" t="s">
        <v>84</v>
      </c>
      <c r="B41" s="28" t="s">
        <v>17</v>
      </c>
      <c r="C41" s="110"/>
      <c r="D41" s="183"/>
      <c r="E41" s="183"/>
      <c r="F41" s="183"/>
      <c r="G41" s="183"/>
      <c r="H41" s="183"/>
      <c r="I41" s="183"/>
      <c r="J41" s="265"/>
      <c r="K41" s="72"/>
      <c r="L41" s="73"/>
      <c r="M41" s="14" t="e">
        <v>#DIV/0!</v>
      </c>
      <c r="N41" s="7" t="s">
        <v>69</v>
      </c>
      <c r="O41" s="7" t="s">
        <v>69</v>
      </c>
      <c r="P41" s="7" t="s">
        <v>69</v>
      </c>
      <c r="Q41" s="7" t="s">
        <v>69</v>
      </c>
      <c r="R41" s="7" t="s">
        <v>69</v>
      </c>
    </row>
    <row r="42" spans="1:18" s="5" customFormat="1" ht="14.25" customHeight="1" x14ac:dyDescent="0.2">
      <c r="A42" s="467"/>
      <c r="B42" s="28" t="s">
        <v>21</v>
      </c>
      <c r="C42" s="110"/>
      <c r="D42" s="183"/>
      <c r="E42" s="183"/>
      <c r="F42" s="183"/>
      <c r="G42" s="183"/>
      <c r="H42" s="183"/>
      <c r="I42" s="183"/>
      <c r="J42" s="265"/>
      <c r="K42" s="72"/>
      <c r="L42" s="73"/>
      <c r="M42" s="24" t="e">
        <v>#DIV/0!</v>
      </c>
      <c r="N42" s="7" t="s">
        <v>69</v>
      </c>
      <c r="O42" s="7" t="s">
        <v>69</v>
      </c>
      <c r="P42" s="7" t="s">
        <v>69</v>
      </c>
      <c r="Q42" s="7" t="s">
        <v>69</v>
      </c>
      <c r="R42" s="7" t="s">
        <v>69</v>
      </c>
    </row>
    <row r="43" spans="1:18" s="5" customFormat="1" ht="14.25" customHeight="1" x14ac:dyDescent="0.2">
      <c r="A43" s="486"/>
      <c r="B43" s="107" t="s">
        <v>88</v>
      </c>
      <c r="C43" s="67">
        <v>0</v>
      </c>
      <c r="D43" s="40">
        <v>0</v>
      </c>
      <c r="E43" s="40">
        <v>0</v>
      </c>
      <c r="F43" s="40">
        <v>0</v>
      </c>
      <c r="G43" s="40">
        <v>0</v>
      </c>
      <c r="H43" s="40">
        <v>0</v>
      </c>
      <c r="I43" s="40">
        <v>0</v>
      </c>
      <c r="J43" s="41" t="e">
        <v>#DIV/0!</v>
      </c>
      <c r="K43" s="36">
        <v>0</v>
      </c>
      <c r="L43" s="42">
        <v>0</v>
      </c>
      <c r="M43" s="37" t="e">
        <v>#DIV/0!</v>
      </c>
      <c r="N43" s="7" t="s">
        <v>69</v>
      </c>
      <c r="O43" s="7" t="s">
        <v>69</v>
      </c>
      <c r="P43" s="7" t="s">
        <v>69</v>
      </c>
      <c r="Q43" s="7" t="s">
        <v>69</v>
      </c>
      <c r="R43" s="7" t="s">
        <v>69</v>
      </c>
    </row>
    <row r="44" spans="1:18" s="5" customFormat="1" ht="14.25" customHeight="1" x14ac:dyDescent="0.2">
      <c r="A44" s="487" t="s">
        <v>95</v>
      </c>
      <c r="B44" s="28" t="s">
        <v>24</v>
      </c>
      <c r="C44" s="95">
        <v>4433</v>
      </c>
      <c r="D44" s="95">
        <v>8</v>
      </c>
      <c r="E44" s="95">
        <v>12</v>
      </c>
      <c r="F44" s="95">
        <v>0</v>
      </c>
      <c r="G44" s="95">
        <v>0</v>
      </c>
      <c r="H44" s="95">
        <v>11</v>
      </c>
      <c r="I44" s="95">
        <v>0</v>
      </c>
      <c r="J44" s="22">
        <v>0.25</v>
      </c>
      <c r="K44" s="25">
        <v>4848</v>
      </c>
      <c r="L44" s="23">
        <v>15</v>
      </c>
      <c r="M44" s="24">
        <v>0.31</v>
      </c>
      <c r="N44" s="7" t="s">
        <v>69</v>
      </c>
      <c r="O44" s="7" t="s">
        <v>69</v>
      </c>
      <c r="P44" s="7" t="s">
        <v>69</v>
      </c>
      <c r="Q44" s="7" t="s">
        <v>69</v>
      </c>
      <c r="R44" s="7" t="s">
        <v>69</v>
      </c>
    </row>
    <row r="45" spans="1:18" s="5" customFormat="1" ht="14.25" customHeight="1" x14ac:dyDescent="0.2">
      <c r="A45" s="488"/>
      <c r="B45" s="28" t="s">
        <v>25</v>
      </c>
      <c r="C45" s="95">
        <v>438</v>
      </c>
      <c r="D45" s="95">
        <v>0</v>
      </c>
      <c r="E45" s="95">
        <v>0</v>
      </c>
      <c r="F45" s="95">
        <v>0</v>
      </c>
      <c r="G45" s="95">
        <v>0</v>
      </c>
      <c r="H45" s="95">
        <v>0</v>
      </c>
      <c r="I45" s="95">
        <v>0</v>
      </c>
      <c r="J45" s="22">
        <v>0</v>
      </c>
      <c r="K45" s="25">
        <v>470</v>
      </c>
      <c r="L45" s="23">
        <v>0</v>
      </c>
      <c r="M45" s="24">
        <v>0</v>
      </c>
      <c r="N45" s="7" t="s">
        <v>69</v>
      </c>
      <c r="O45" s="7" t="s">
        <v>69</v>
      </c>
      <c r="P45" s="7" t="s">
        <v>69</v>
      </c>
      <c r="Q45" s="7" t="s">
        <v>69</v>
      </c>
      <c r="R45" s="7" t="s">
        <v>69</v>
      </c>
    </row>
    <row r="46" spans="1:18" s="5" customFormat="1" ht="14.25" customHeight="1" x14ac:dyDescent="0.2">
      <c r="A46" s="488"/>
      <c r="B46" s="28" t="s">
        <v>26</v>
      </c>
      <c r="C46" s="95">
        <v>3385</v>
      </c>
      <c r="D46" s="95">
        <v>24</v>
      </c>
      <c r="E46" s="95">
        <v>24</v>
      </c>
      <c r="F46" s="95">
        <v>0</v>
      </c>
      <c r="G46" s="95">
        <v>7</v>
      </c>
      <c r="H46" s="95">
        <v>23</v>
      </c>
      <c r="I46" s="95">
        <v>0</v>
      </c>
      <c r="J46" s="22">
        <v>0.68</v>
      </c>
      <c r="K46" s="25">
        <v>3750</v>
      </c>
      <c r="L46" s="23">
        <v>29</v>
      </c>
      <c r="M46" s="24">
        <v>0.77</v>
      </c>
      <c r="N46" s="7" t="s">
        <v>69</v>
      </c>
      <c r="O46" s="7" t="s">
        <v>69</v>
      </c>
      <c r="P46" s="7" t="s">
        <v>69</v>
      </c>
      <c r="Q46" s="7" t="s">
        <v>69</v>
      </c>
      <c r="R46" s="7" t="s">
        <v>69</v>
      </c>
    </row>
    <row r="47" spans="1:18" s="5" customFormat="1" ht="14.25" customHeight="1" x14ac:dyDescent="0.2">
      <c r="A47" s="488"/>
      <c r="B47" s="28" t="s">
        <v>27</v>
      </c>
      <c r="C47" s="95">
        <v>12314</v>
      </c>
      <c r="D47" s="95">
        <v>44</v>
      </c>
      <c r="E47" s="95">
        <v>43</v>
      </c>
      <c r="F47" s="95">
        <v>0</v>
      </c>
      <c r="G47" s="95">
        <v>14</v>
      </c>
      <c r="H47" s="95">
        <v>40</v>
      </c>
      <c r="I47" s="95">
        <v>0</v>
      </c>
      <c r="J47" s="22">
        <v>0.32</v>
      </c>
      <c r="K47" s="25">
        <v>13448</v>
      </c>
      <c r="L47" s="23">
        <v>61</v>
      </c>
      <c r="M47" s="24">
        <v>0.45</v>
      </c>
      <c r="N47" s="7" t="s">
        <v>69</v>
      </c>
      <c r="O47" s="7" t="s">
        <v>69</v>
      </c>
      <c r="P47" s="7" t="s">
        <v>69</v>
      </c>
      <c r="Q47" s="7" t="s">
        <v>69</v>
      </c>
      <c r="R47" s="7" t="s">
        <v>69</v>
      </c>
    </row>
    <row r="48" spans="1:18" s="5" customFormat="1" ht="14.25" customHeight="1" x14ac:dyDescent="0.2">
      <c r="A48" s="489"/>
      <c r="B48" s="107" t="s">
        <v>91</v>
      </c>
      <c r="C48" s="67">
        <v>20570</v>
      </c>
      <c r="D48" s="40">
        <v>76</v>
      </c>
      <c r="E48" s="40">
        <v>79</v>
      </c>
      <c r="F48" s="40">
        <v>0</v>
      </c>
      <c r="G48" s="40">
        <v>21</v>
      </c>
      <c r="H48" s="40">
        <v>74</v>
      </c>
      <c r="I48" s="40">
        <v>0</v>
      </c>
      <c r="J48" s="41">
        <v>0.1</v>
      </c>
      <c r="K48" s="98">
        <v>22516</v>
      </c>
      <c r="L48" s="40">
        <v>105</v>
      </c>
      <c r="M48" s="37">
        <v>0.47</v>
      </c>
      <c r="N48" s="7" t="s">
        <v>69</v>
      </c>
      <c r="O48" s="7" t="s">
        <v>69</v>
      </c>
      <c r="P48" s="7" t="s">
        <v>69</v>
      </c>
      <c r="Q48" s="7" t="s">
        <v>69</v>
      </c>
      <c r="R48" s="7" t="s">
        <v>69</v>
      </c>
    </row>
    <row r="49" spans="1:18" s="5" customFormat="1" ht="14.25" customHeight="1" x14ac:dyDescent="0.2">
      <c r="A49" s="485" t="s">
        <v>96</v>
      </c>
      <c r="B49" s="28" t="s">
        <v>32</v>
      </c>
      <c r="C49" s="95">
        <v>12601</v>
      </c>
      <c r="D49" s="95">
        <v>51</v>
      </c>
      <c r="E49" s="95">
        <v>51</v>
      </c>
      <c r="F49" s="95">
        <v>0</v>
      </c>
      <c r="G49" s="95">
        <v>0</v>
      </c>
      <c r="H49" s="95">
        <v>41</v>
      </c>
      <c r="I49" s="95">
        <v>0</v>
      </c>
      <c r="J49" s="22">
        <v>0.33</v>
      </c>
      <c r="K49" s="72"/>
      <c r="L49" s="166"/>
      <c r="M49" s="24" t="e">
        <v>#DIV/0!</v>
      </c>
      <c r="N49" s="7" t="s">
        <v>69</v>
      </c>
      <c r="O49" s="7" t="s">
        <v>69</v>
      </c>
      <c r="P49" s="7" t="s">
        <v>69</v>
      </c>
      <c r="Q49" s="7" t="s">
        <v>69</v>
      </c>
      <c r="R49" s="7" t="s">
        <v>69</v>
      </c>
    </row>
    <row r="50" spans="1:18" s="5" customFormat="1" ht="14.25" customHeight="1" x14ac:dyDescent="0.2">
      <c r="A50" s="467"/>
      <c r="B50" s="28" t="s">
        <v>33</v>
      </c>
      <c r="C50" s="95">
        <v>2488</v>
      </c>
      <c r="D50" s="95">
        <v>9</v>
      </c>
      <c r="E50" s="95">
        <v>8</v>
      </c>
      <c r="F50" s="95">
        <v>0</v>
      </c>
      <c r="G50" s="95">
        <v>0</v>
      </c>
      <c r="H50" s="95">
        <v>5</v>
      </c>
      <c r="I50" s="95">
        <v>0</v>
      </c>
      <c r="J50" s="22">
        <v>0.2</v>
      </c>
      <c r="K50" s="72"/>
      <c r="L50" s="166"/>
      <c r="M50" s="24" t="e">
        <v>#DIV/0!</v>
      </c>
      <c r="N50" s="7" t="s">
        <v>69</v>
      </c>
      <c r="O50" s="7" t="s">
        <v>69</v>
      </c>
      <c r="P50" s="7" t="s">
        <v>69</v>
      </c>
      <c r="Q50" s="7" t="s">
        <v>69</v>
      </c>
      <c r="R50" s="7" t="s">
        <v>69</v>
      </c>
    </row>
    <row r="51" spans="1:18" s="5" customFormat="1" ht="14.25" customHeight="1" x14ac:dyDescent="0.2">
      <c r="A51" s="467"/>
      <c r="B51" s="28" t="s">
        <v>34</v>
      </c>
      <c r="C51" s="95">
        <v>2623</v>
      </c>
      <c r="D51" s="95">
        <v>5</v>
      </c>
      <c r="E51" s="95">
        <v>8</v>
      </c>
      <c r="F51" s="95">
        <v>0</v>
      </c>
      <c r="G51" s="95">
        <v>0</v>
      </c>
      <c r="H51" s="95">
        <v>6</v>
      </c>
      <c r="I51" s="95">
        <v>0</v>
      </c>
      <c r="J51" s="22">
        <v>0.23</v>
      </c>
      <c r="K51" s="72"/>
      <c r="L51" s="166"/>
      <c r="M51" s="24" t="e">
        <v>#DIV/0!</v>
      </c>
      <c r="N51" s="7" t="s">
        <v>69</v>
      </c>
      <c r="O51" s="7" t="s">
        <v>69</v>
      </c>
      <c r="P51" s="7" t="s">
        <v>69</v>
      </c>
      <c r="Q51" s="7" t="s">
        <v>69</v>
      </c>
      <c r="R51" s="7" t="s">
        <v>69</v>
      </c>
    </row>
    <row r="52" spans="1:18" s="5" customFormat="1" ht="14.25" customHeight="1" x14ac:dyDescent="0.2">
      <c r="A52" s="486"/>
      <c r="B52" s="107" t="s">
        <v>91</v>
      </c>
      <c r="C52" s="67">
        <v>17712</v>
      </c>
      <c r="D52" s="40">
        <v>65</v>
      </c>
      <c r="E52" s="40">
        <v>67</v>
      </c>
      <c r="F52" s="40">
        <v>0</v>
      </c>
      <c r="G52" s="40">
        <v>0</v>
      </c>
      <c r="H52" s="40">
        <v>52</v>
      </c>
      <c r="I52" s="40">
        <v>0</v>
      </c>
      <c r="J52" s="41">
        <v>0</v>
      </c>
      <c r="K52" s="36">
        <v>0</v>
      </c>
      <c r="L52" s="42">
        <v>0</v>
      </c>
      <c r="M52" s="37" t="e">
        <v>#DIV/0!</v>
      </c>
      <c r="N52" s="7" t="s">
        <v>69</v>
      </c>
      <c r="O52" s="7" t="s">
        <v>69</v>
      </c>
      <c r="P52" s="7" t="s">
        <v>69</v>
      </c>
      <c r="Q52" s="7" t="s">
        <v>69</v>
      </c>
      <c r="R52" s="7" t="s">
        <v>69</v>
      </c>
    </row>
    <row r="53" spans="1:18" s="5" customFormat="1" ht="14.25" customHeight="1" x14ac:dyDescent="0.2">
      <c r="A53" s="485" t="s">
        <v>97</v>
      </c>
      <c r="B53" s="28" t="s">
        <v>35</v>
      </c>
      <c r="C53" s="95">
        <v>1270</v>
      </c>
      <c r="D53" s="95">
        <v>3</v>
      </c>
      <c r="E53" s="95">
        <v>3</v>
      </c>
      <c r="F53" s="95">
        <v>0</v>
      </c>
      <c r="G53" s="95">
        <v>0</v>
      </c>
      <c r="H53" s="95">
        <v>3</v>
      </c>
      <c r="I53" s="95">
        <v>0</v>
      </c>
      <c r="J53" s="22">
        <v>0.24</v>
      </c>
      <c r="K53" s="72"/>
      <c r="L53" s="73"/>
      <c r="M53" s="24" t="e">
        <v>#DIV/0!</v>
      </c>
      <c r="N53" s="7" t="s">
        <v>69</v>
      </c>
      <c r="O53" s="7" t="s">
        <v>69</v>
      </c>
      <c r="P53" s="7" t="s">
        <v>69</v>
      </c>
      <c r="Q53" s="7" t="s">
        <v>69</v>
      </c>
      <c r="R53" s="7" t="s">
        <v>69</v>
      </c>
    </row>
    <row r="54" spans="1:18" s="5" customFormat="1" ht="14.25" customHeight="1" x14ac:dyDescent="0.2">
      <c r="A54" s="467"/>
      <c r="B54" s="28" t="s">
        <v>36</v>
      </c>
      <c r="C54" s="95">
        <v>1662</v>
      </c>
      <c r="D54" s="95">
        <v>22</v>
      </c>
      <c r="E54" s="95">
        <v>22</v>
      </c>
      <c r="F54" s="95">
        <v>0</v>
      </c>
      <c r="G54" s="95">
        <v>0</v>
      </c>
      <c r="H54" s="95">
        <v>19</v>
      </c>
      <c r="I54" s="95">
        <v>0</v>
      </c>
      <c r="J54" s="22">
        <v>1.1399999999999999</v>
      </c>
      <c r="K54" s="72"/>
      <c r="L54" s="73"/>
      <c r="M54" s="24" t="e">
        <v>#DIV/0!</v>
      </c>
      <c r="N54" s="7" t="s">
        <v>69</v>
      </c>
      <c r="O54" s="7" t="s">
        <v>69</v>
      </c>
      <c r="P54" s="7" t="s">
        <v>69</v>
      </c>
      <c r="Q54" s="7" t="s">
        <v>69</v>
      </c>
      <c r="R54" s="7" t="s">
        <v>69</v>
      </c>
    </row>
    <row r="55" spans="1:18" s="5" customFormat="1" ht="14.25" customHeight="1" x14ac:dyDescent="0.2">
      <c r="A55" s="467"/>
      <c r="B55" s="28" t="s">
        <v>37</v>
      </c>
      <c r="C55" s="95">
        <v>1039</v>
      </c>
      <c r="D55" s="95">
        <v>3</v>
      </c>
      <c r="E55" s="95">
        <v>3</v>
      </c>
      <c r="F55" s="95">
        <v>0</v>
      </c>
      <c r="G55" s="95">
        <v>0</v>
      </c>
      <c r="H55" s="95">
        <v>2</v>
      </c>
      <c r="I55" s="95">
        <v>0</v>
      </c>
      <c r="J55" s="22">
        <v>0.19</v>
      </c>
      <c r="K55" s="72"/>
      <c r="L55" s="73"/>
      <c r="M55" s="24" t="e">
        <v>#DIV/0!</v>
      </c>
      <c r="N55" s="7" t="s">
        <v>69</v>
      </c>
      <c r="O55" s="7" t="s">
        <v>69</v>
      </c>
      <c r="P55" s="7" t="s">
        <v>69</v>
      </c>
      <c r="Q55" s="7" t="s">
        <v>69</v>
      </c>
      <c r="R55" s="7" t="s">
        <v>69</v>
      </c>
    </row>
    <row r="56" spans="1:18" s="5" customFormat="1" ht="14.25" customHeight="1" x14ac:dyDescent="0.2">
      <c r="A56" s="467"/>
      <c r="B56" s="28" t="s">
        <v>38</v>
      </c>
      <c r="C56" s="95">
        <v>16326</v>
      </c>
      <c r="D56" s="95">
        <v>69</v>
      </c>
      <c r="E56" s="95">
        <v>64</v>
      </c>
      <c r="F56" s="95">
        <v>0</v>
      </c>
      <c r="G56" s="95">
        <v>0</v>
      </c>
      <c r="H56" s="95">
        <v>52</v>
      </c>
      <c r="I56" s="95">
        <v>0</v>
      </c>
      <c r="J56" s="22">
        <v>0.32</v>
      </c>
      <c r="K56" s="72"/>
      <c r="L56" s="73"/>
      <c r="M56" s="24" t="e">
        <v>#DIV/0!</v>
      </c>
      <c r="N56" s="7" t="s">
        <v>69</v>
      </c>
      <c r="O56" s="7" t="s">
        <v>69</v>
      </c>
      <c r="P56" s="7" t="s">
        <v>69</v>
      </c>
      <c r="Q56" s="7" t="s">
        <v>69</v>
      </c>
      <c r="R56" s="7" t="s">
        <v>69</v>
      </c>
    </row>
    <row r="57" spans="1:18" s="5" customFormat="1" ht="14.25" customHeight="1" x14ac:dyDescent="0.2">
      <c r="A57" s="486"/>
      <c r="B57" s="107" t="s">
        <v>91</v>
      </c>
      <c r="C57" s="67">
        <v>20297</v>
      </c>
      <c r="D57" s="40">
        <v>97</v>
      </c>
      <c r="E57" s="40">
        <v>92</v>
      </c>
      <c r="F57" s="40">
        <v>0</v>
      </c>
      <c r="G57" s="40">
        <v>0</v>
      </c>
      <c r="H57" s="40">
        <v>76</v>
      </c>
      <c r="I57" s="40">
        <v>0</v>
      </c>
      <c r="J57" s="41">
        <v>0</v>
      </c>
      <c r="K57" s="98">
        <v>0</v>
      </c>
      <c r="L57" s="40">
        <v>0</v>
      </c>
      <c r="M57" s="37" t="e">
        <v>#DIV/0!</v>
      </c>
      <c r="N57" s="7" t="s">
        <v>69</v>
      </c>
      <c r="O57" s="7" t="s">
        <v>69</v>
      </c>
      <c r="P57" s="7" t="s">
        <v>69</v>
      </c>
      <c r="Q57" s="7" t="s">
        <v>69</v>
      </c>
      <c r="R57" s="7" t="s">
        <v>69</v>
      </c>
    </row>
    <row r="58" spans="1:18" s="5" customFormat="1" ht="14.25" customHeight="1" x14ac:dyDescent="0.2">
      <c r="A58" s="487" t="s">
        <v>98</v>
      </c>
      <c r="B58" s="28" t="s">
        <v>43</v>
      </c>
      <c r="C58" s="110"/>
      <c r="D58" s="183"/>
      <c r="E58" s="183"/>
      <c r="F58" s="183"/>
      <c r="G58" s="183"/>
      <c r="H58" s="183"/>
      <c r="I58" s="183"/>
      <c r="J58" s="265"/>
      <c r="K58" s="72"/>
      <c r="L58" s="73"/>
      <c r="M58" s="24" t="e">
        <v>#DIV/0!</v>
      </c>
      <c r="N58" s="7" t="s">
        <v>69</v>
      </c>
      <c r="O58" s="7" t="s">
        <v>69</v>
      </c>
      <c r="P58" s="7" t="s">
        <v>69</v>
      </c>
      <c r="Q58" s="7" t="s">
        <v>69</v>
      </c>
      <c r="R58" s="7" t="s">
        <v>69</v>
      </c>
    </row>
    <row r="59" spans="1:18" s="5" customFormat="1" ht="14.25" customHeight="1" x14ac:dyDescent="0.2">
      <c r="A59" s="488"/>
      <c r="B59" s="28" t="s">
        <v>44</v>
      </c>
      <c r="C59" s="110"/>
      <c r="D59" s="183"/>
      <c r="E59" s="183"/>
      <c r="F59" s="183"/>
      <c r="G59" s="183"/>
      <c r="H59" s="183"/>
      <c r="I59" s="183"/>
      <c r="J59" s="265"/>
      <c r="K59" s="72"/>
      <c r="L59" s="73"/>
      <c r="M59" s="24" t="e">
        <v>#DIV/0!</v>
      </c>
      <c r="N59" s="7" t="s">
        <v>69</v>
      </c>
      <c r="O59" s="7" t="s">
        <v>69</v>
      </c>
      <c r="P59" s="7" t="s">
        <v>69</v>
      </c>
      <c r="Q59" s="7" t="s">
        <v>69</v>
      </c>
      <c r="R59" s="7" t="s">
        <v>69</v>
      </c>
    </row>
    <row r="60" spans="1:18" s="5" customFormat="1" ht="14.25" customHeight="1" x14ac:dyDescent="0.2">
      <c r="A60" s="488"/>
      <c r="B60" s="28" t="s">
        <v>45</v>
      </c>
      <c r="C60" s="110"/>
      <c r="D60" s="183"/>
      <c r="E60" s="183"/>
      <c r="F60" s="183"/>
      <c r="G60" s="183"/>
      <c r="H60" s="183"/>
      <c r="I60" s="183"/>
      <c r="J60" s="265"/>
      <c r="K60" s="72"/>
      <c r="L60" s="73"/>
      <c r="M60" s="24" t="e">
        <v>#DIV/0!</v>
      </c>
      <c r="N60" s="7" t="s">
        <v>69</v>
      </c>
      <c r="O60" s="7" t="s">
        <v>69</v>
      </c>
      <c r="P60" s="7" t="s">
        <v>69</v>
      </c>
      <c r="Q60" s="7" t="s">
        <v>69</v>
      </c>
      <c r="R60" s="7" t="s">
        <v>69</v>
      </c>
    </row>
    <row r="61" spans="1:18" s="5" customFormat="1" ht="14.25" customHeight="1" x14ac:dyDescent="0.2">
      <c r="A61" s="488"/>
      <c r="B61" s="28" t="s">
        <v>46</v>
      </c>
      <c r="C61" s="110"/>
      <c r="D61" s="183"/>
      <c r="E61" s="183"/>
      <c r="F61" s="183"/>
      <c r="G61" s="183"/>
      <c r="H61" s="183"/>
      <c r="I61" s="183"/>
      <c r="J61" s="265"/>
      <c r="K61" s="72"/>
      <c r="L61" s="73"/>
      <c r="M61" s="24" t="e">
        <v>#DIV/0!</v>
      </c>
      <c r="N61" s="7" t="s">
        <v>69</v>
      </c>
      <c r="O61" s="7" t="s">
        <v>69</v>
      </c>
      <c r="P61" s="7" t="s">
        <v>69</v>
      </c>
      <c r="Q61" s="7" t="s">
        <v>69</v>
      </c>
      <c r="R61" s="7" t="s">
        <v>69</v>
      </c>
    </row>
    <row r="62" spans="1:18" s="5" customFormat="1" ht="14.25" customHeight="1" x14ac:dyDescent="0.2">
      <c r="A62" s="489"/>
      <c r="B62" s="107" t="s">
        <v>91</v>
      </c>
      <c r="C62" s="67">
        <v>0</v>
      </c>
      <c r="D62" s="40">
        <v>0</v>
      </c>
      <c r="E62" s="40">
        <v>0</v>
      </c>
      <c r="F62" s="40">
        <v>0</v>
      </c>
      <c r="G62" s="40">
        <v>0</v>
      </c>
      <c r="H62" s="40">
        <v>0</v>
      </c>
      <c r="I62" s="40">
        <v>0</v>
      </c>
      <c r="J62" s="41" t="e">
        <v>#DIV/0!</v>
      </c>
      <c r="K62" s="36">
        <v>0</v>
      </c>
      <c r="L62" s="42">
        <v>0</v>
      </c>
      <c r="M62" s="37" t="e">
        <v>#DIV/0!</v>
      </c>
      <c r="N62" s="7" t="s">
        <v>69</v>
      </c>
      <c r="O62" s="7" t="s">
        <v>69</v>
      </c>
      <c r="P62" s="7" t="s">
        <v>69</v>
      </c>
      <c r="Q62" s="7" t="s">
        <v>69</v>
      </c>
      <c r="R62" s="7" t="s">
        <v>69</v>
      </c>
    </row>
    <row r="63" spans="1:18" s="5" customFormat="1" ht="14.25" customHeight="1" x14ac:dyDescent="0.2">
      <c r="A63" s="485" t="s">
        <v>99</v>
      </c>
      <c r="B63" s="28" t="s">
        <v>47</v>
      </c>
      <c r="C63" s="95">
        <v>12183</v>
      </c>
      <c r="D63" s="95">
        <v>39</v>
      </c>
      <c r="E63" s="95">
        <v>40</v>
      </c>
      <c r="F63" s="95">
        <v>0</v>
      </c>
      <c r="G63" s="95">
        <v>1</v>
      </c>
      <c r="H63" s="95">
        <v>20</v>
      </c>
      <c r="I63" s="95">
        <v>0</v>
      </c>
      <c r="J63" s="22">
        <v>0.16</v>
      </c>
      <c r="K63" s="25">
        <v>12961</v>
      </c>
      <c r="L63" s="23">
        <v>70</v>
      </c>
      <c r="M63" s="24">
        <v>0.54</v>
      </c>
      <c r="N63" s="7" t="s">
        <v>69</v>
      </c>
      <c r="O63" s="7" t="s">
        <v>69</v>
      </c>
      <c r="P63" s="7" t="s">
        <v>69</v>
      </c>
      <c r="Q63" s="7" t="s">
        <v>69</v>
      </c>
      <c r="R63" s="7" t="s">
        <v>69</v>
      </c>
    </row>
    <row r="64" spans="1:18" s="5" customFormat="1" ht="14.25" customHeight="1" x14ac:dyDescent="0.2">
      <c r="A64" s="467"/>
      <c r="B64" s="28" t="s">
        <v>48</v>
      </c>
      <c r="C64" s="95">
        <v>5298</v>
      </c>
      <c r="D64" s="95">
        <v>9</v>
      </c>
      <c r="E64" s="95">
        <v>26</v>
      </c>
      <c r="F64" s="95">
        <v>0</v>
      </c>
      <c r="G64" s="95">
        <v>0</v>
      </c>
      <c r="H64" s="95">
        <v>22</v>
      </c>
      <c r="I64" s="95">
        <v>0</v>
      </c>
      <c r="J64" s="22">
        <v>0.42</v>
      </c>
      <c r="K64" s="25">
        <v>5548</v>
      </c>
      <c r="L64" s="23">
        <v>21</v>
      </c>
      <c r="M64" s="24">
        <v>0.38</v>
      </c>
      <c r="N64" s="7" t="s">
        <v>69</v>
      </c>
      <c r="O64" s="7" t="s">
        <v>69</v>
      </c>
      <c r="P64" s="7" t="s">
        <v>69</v>
      </c>
      <c r="Q64" s="7" t="s">
        <v>69</v>
      </c>
      <c r="R64" s="7" t="s">
        <v>69</v>
      </c>
    </row>
    <row r="65" spans="1:18" s="5" customFormat="1" ht="14.25" customHeight="1" x14ac:dyDescent="0.2">
      <c r="A65" s="467"/>
      <c r="B65" s="28" t="s">
        <v>49</v>
      </c>
      <c r="C65" s="95">
        <v>4757</v>
      </c>
      <c r="D65" s="95">
        <v>34</v>
      </c>
      <c r="E65" s="95">
        <v>35</v>
      </c>
      <c r="F65" s="95">
        <v>0</v>
      </c>
      <c r="G65" s="95">
        <v>2</v>
      </c>
      <c r="H65" s="95">
        <v>14</v>
      </c>
      <c r="I65" s="95">
        <v>0</v>
      </c>
      <c r="J65" s="22">
        <v>0.28999999999999998</v>
      </c>
      <c r="K65" s="25">
        <v>5078</v>
      </c>
      <c r="L65" s="23">
        <v>26</v>
      </c>
      <c r="M65" s="24">
        <v>0.51</v>
      </c>
      <c r="N65" s="7" t="s">
        <v>69</v>
      </c>
      <c r="O65" s="7" t="s">
        <v>69</v>
      </c>
      <c r="P65" s="7" t="s">
        <v>69</v>
      </c>
      <c r="Q65" s="7" t="s">
        <v>69</v>
      </c>
      <c r="R65" s="7" t="s">
        <v>69</v>
      </c>
    </row>
    <row r="66" spans="1:18" s="5" customFormat="1" ht="14.25" customHeight="1" x14ac:dyDescent="0.2">
      <c r="A66" s="467"/>
      <c r="B66" s="28" t="s">
        <v>50</v>
      </c>
      <c r="C66" s="95">
        <v>5105</v>
      </c>
      <c r="D66" s="95">
        <v>11</v>
      </c>
      <c r="E66" s="95">
        <v>15</v>
      </c>
      <c r="F66" s="95">
        <v>0</v>
      </c>
      <c r="G66" s="95">
        <v>0</v>
      </c>
      <c r="H66" s="95">
        <v>8</v>
      </c>
      <c r="I66" s="95">
        <v>0</v>
      </c>
      <c r="J66" s="22">
        <v>0.16</v>
      </c>
      <c r="K66" s="25">
        <v>5345</v>
      </c>
      <c r="L66" s="23">
        <v>15</v>
      </c>
      <c r="M66" s="24">
        <v>0.28000000000000003</v>
      </c>
      <c r="N66" s="7" t="s">
        <v>69</v>
      </c>
      <c r="O66" s="7" t="s">
        <v>69</v>
      </c>
      <c r="P66" s="7" t="s">
        <v>69</v>
      </c>
      <c r="Q66" s="7" t="s">
        <v>69</v>
      </c>
      <c r="R66" s="7" t="s">
        <v>69</v>
      </c>
    </row>
    <row r="67" spans="1:18" s="5" customFormat="1" ht="14.25" customHeight="1" x14ac:dyDescent="0.2">
      <c r="A67" s="467"/>
      <c r="B67" s="28" t="s">
        <v>51</v>
      </c>
      <c r="C67" s="95">
        <v>4071</v>
      </c>
      <c r="D67" s="95">
        <v>8</v>
      </c>
      <c r="E67" s="95">
        <v>9</v>
      </c>
      <c r="F67" s="95">
        <v>0</v>
      </c>
      <c r="G67" s="95">
        <v>0</v>
      </c>
      <c r="H67" s="95">
        <v>4</v>
      </c>
      <c r="I67" s="95">
        <v>0</v>
      </c>
      <c r="J67" s="22">
        <v>0.1</v>
      </c>
      <c r="K67" s="25">
        <v>4463</v>
      </c>
      <c r="L67" s="23">
        <v>13</v>
      </c>
      <c r="M67" s="24">
        <v>0.28999999999999998</v>
      </c>
      <c r="N67" s="7" t="s">
        <v>69</v>
      </c>
      <c r="O67" s="7" t="s">
        <v>69</v>
      </c>
      <c r="P67" s="7" t="s">
        <v>69</v>
      </c>
      <c r="Q67" s="7" t="s">
        <v>69</v>
      </c>
      <c r="R67" s="7" t="s">
        <v>69</v>
      </c>
    </row>
    <row r="68" spans="1:18" s="5" customFormat="1" ht="14.25" customHeight="1" x14ac:dyDescent="0.2">
      <c r="A68" s="486"/>
      <c r="B68" s="107" t="s">
        <v>91</v>
      </c>
      <c r="C68" s="67">
        <v>31414</v>
      </c>
      <c r="D68" s="40">
        <v>101</v>
      </c>
      <c r="E68" s="40">
        <v>125</v>
      </c>
      <c r="F68" s="40">
        <v>0</v>
      </c>
      <c r="G68" s="40">
        <v>3</v>
      </c>
      <c r="H68" s="40">
        <v>68</v>
      </c>
      <c r="I68" s="40">
        <v>0</v>
      </c>
      <c r="J68" s="41">
        <v>0.01</v>
      </c>
      <c r="K68" s="36">
        <v>33395</v>
      </c>
      <c r="L68" s="42">
        <v>145</v>
      </c>
      <c r="M68" s="37">
        <v>0.43</v>
      </c>
      <c r="N68" s="7" t="s">
        <v>69</v>
      </c>
      <c r="O68" s="7" t="s">
        <v>69</v>
      </c>
      <c r="P68" s="7" t="s">
        <v>69</v>
      </c>
      <c r="Q68" s="7" t="s">
        <v>69</v>
      </c>
      <c r="R68" s="7" t="s">
        <v>69</v>
      </c>
    </row>
    <row r="69" spans="1:18" s="5" customFormat="1" ht="14.25" customHeight="1" x14ac:dyDescent="0.2">
      <c r="A69" s="485" t="s">
        <v>100</v>
      </c>
      <c r="B69" s="28" t="s">
        <v>54</v>
      </c>
      <c r="C69" s="110"/>
      <c r="D69" s="183"/>
      <c r="E69" s="183"/>
      <c r="F69" s="183"/>
      <c r="G69" s="183"/>
      <c r="H69" s="183"/>
      <c r="I69" s="183"/>
      <c r="J69" s="265"/>
      <c r="K69" s="72"/>
      <c r="L69" s="73"/>
      <c r="M69" s="24" t="e">
        <v>#DIV/0!</v>
      </c>
      <c r="N69" s="7" t="s">
        <v>69</v>
      </c>
      <c r="O69" s="7" t="s">
        <v>69</v>
      </c>
      <c r="P69" s="7" t="s">
        <v>69</v>
      </c>
      <c r="Q69" s="7" t="s">
        <v>69</v>
      </c>
      <c r="R69" s="7" t="s">
        <v>69</v>
      </c>
    </row>
    <row r="70" spans="1:18" s="5" customFormat="1" ht="14.25" customHeight="1" x14ac:dyDescent="0.2">
      <c r="A70" s="467"/>
      <c r="B70" s="28" t="s">
        <v>55</v>
      </c>
      <c r="C70" s="110"/>
      <c r="D70" s="183"/>
      <c r="E70" s="183"/>
      <c r="F70" s="183"/>
      <c r="G70" s="183"/>
      <c r="H70" s="183"/>
      <c r="I70" s="183"/>
      <c r="J70" s="265"/>
      <c r="K70" s="72"/>
      <c r="L70" s="73"/>
      <c r="M70" s="24" t="e">
        <v>#DIV/0!</v>
      </c>
      <c r="N70" s="7" t="s">
        <v>69</v>
      </c>
      <c r="O70" s="7" t="s">
        <v>69</v>
      </c>
      <c r="P70" s="7" t="s">
        <v>69</v>
      </c>
      <c r="Q70" s="7" t="s">
        <v>69</v>
      </c>
      <c r="R70" s="7" t="s">
        <v>69</v>
      </c>
    </row>
    <row r="71" spans="1:18" s="5" customFormat="1" ht="14.25" customHeight="1" x14ac:dyDescent="0.2">
      <c r="A71" s="467"/>
      <c r="B71" s="28" t="s">
        <v>56</v>
      </c>
      <c r="C71" s="110"/>
      <c r="D71" s="183"/>
      <c r="E71" s="183"/>
      <c r="F71" s="183"/>
      <c r="G71" s="183"/>
      <c r="H71" s="183"/>
      <c r="I71" s="183"/>
      <c r="J71" s="265"/>
      <c r="K71" s="72"/>
      <c r="L71" s="73"/>
      <c r="M71" s="24" t="e">
        <v>#DIV/0!</v>
      </c>
      <c r="N71" s="7" t="s">
        <v>69</v>
      </c>
      <c r="O71" s="7" t="s">
        <v>69</v>
      </c>
      <c r="P71" s="7" t="s">
        <v>69</v>
      </c>
      <c r="Q71" s="7" t="s">
        <v>69</v>
      </c>
      <c r="R71" s="7" t="s">
        <v>69</v>
      </c>
    </row>
    <row r="72" spans="1:18" s="5" customFormat="1" ht="14.25" customHeight="1" x14ac:dyDescent="0.2">
      <c r="A72" s="467"/>
      <c r="B72" s="28" t="s">
        <v>57</v>
      </c>
      <c r="C72" s="110"/>
      <c r="D72" s="183"/>
      <c r="E72" s="183"/>
      <c r="F72" s="183"/>
      <c r="G72" s="183"/>
      <c r="H72" s="183"/>
      <c r="I72" s="183"/>
      <c r="J72" s="265"/>
      <c r="K72" s="72"/>
      <c r="L72" s="73"/>
      <c r="M72" s="24" t="e">
        <v>#DIV/0!</v>
      </c>
      <c r="N72" s="7" t="s">
        <v>69</v>
      </c>
      <c r="O72" s="7" t="s">
        <v>69</v>
      </c>
      <c r="P72" s="7" t="s">
        <v>69</v>
      </c>
      <c r="Q72" s="7" t="s">
        <v>69</v>
      </c>
      <c r="R72" s="7" t="s">
        <v>69</v>
      </c>
    </row>
    <row r="73" spans="1:18" s="5" customFormat="1" ht="14.25" customHeight="1" x14ac:dyDescent="0.2">
      <c r="A73" s="467"/>
      <c r="B73" s="28" t="s">
        <v>58</v>
      </c>
      <c r="C73" s="110"/>
      <c r="D73" s="183"/>
      <c r="E73" s="183"/>
      <c r="F73" s="183"/>
      <c r="G73" s="183"/>
      <c r="H73" s="183"/>
      <c r="I73" s="183"/>
      <c r="J73" s="265"/>
      <c r="K73" s="72"/>
      <c r="L73" s="73"/>
      <c r="M73" s="24" t="e">
        <v>#DIV/0!</v>
      </c>
      <c r="N73" s="7" t="s">
        <v>69</v>
      </c>
      <c r="O73" s="7" t="s">
        <v>69</v>
      </c>
      <c r="P73" s="7" t="s">
        <v>69</v>
      </c>
      <c r="Q73" s="7" t="s">
        <v>69</v>
      </c>
      <c r="R73" s="7" t="s">
        <v>69</v>
      </c>
    </row>
    <row r="74" spans="1:18" s="5" customFormat="1" ht="14.25" customHeight="1" x14ac:dyDescent="0.2">
      <c r="A74" s="467"/>
      <c r="B74" s="28" t="s">
        <v>59</v>
      </c>
      <c r="C74" s="110"/>
      <c r="D74" s="183"/>
      <c r="E74" s="183"/>
      <c r="F74" s="183"/>
      <c r="G74" s="183"/>
      <c r="H74" s="183"/>
      <c r="I74" s="183"/>
      <c r="J74" s="265"/>
      <c r="K74" s="72"/>
      <c r="L74" s="73"/>
      <c r="M74" s="24" t="e">
        <v>#DIV/0!</v>
      </c>
      <c r="N74" s="7" t="s">
        <v>69</v>
      </c>
      <c r="O74" s="7" t="s">
        <v>69</v>
      </c>
      <c r="P74" s="7" t="s">
        <v>69</v>
      </c>
      <c r="Q74" s="7" t="s">
        <v>69</v>
      </c>
      <c r="R74" s="7" t="s">
        <v>69</v>
      </c>
    </row>
    <row r="75" spans="1:18" s="5" customFormat="1" ht="14.25" customHeight="1" x14ac:dyDescent="0.2">
      <c r="A75" s="467"/>
      <c r="B75" s="28" t="s">
        <v>60</v>
      </c>
      <c r="C75" s="110"/>
      <c r="D75" s="183"/>
      <c r="E75" s="183"/>
      <c r="F75" s="183"/>
      <c r="G75" s="183"/>
      <c r="H75" s="183"/>
      <c r="I75" s="183"/>
      <c r="J75" s="265"/>
      <c r="K75" s="72"/>
      <c r="L75" s="73"/>
      <c r="M75" s="24" t="e">
        <v>#DIV/0!</v>
      </c>
      <c r="N75" s="7" t="s">
        <v>69</v>
      </c>
      <c r="O75" s="7" t="s">
        <v>69</v>
      </c>
      <c r="P75" s="7" t="s">
        <v>69</v>
      </c>
      <c r="Q75" s="7" t="s">
        <v>69</v>
      </c>
      <c r="R75" s="7" t="s">
        <v>69</v>
      </c>
    </row>
    <row r="76" spans="1:18" s="5" customFormat="1" ht="14.25" customHeight="1" x14ac:dyDescent="0.2">
      <c r="A76" s="467"/>
      <c r="B76" s="28" t="s">
        <v>61</v>
      </c>
      <c r="C76" s="110"/>
      <c r="D76" s="183"/>
      <c r="E76" s="183"/>
      <c r="F76" s="183"/>
      <c r="G76" s="183"/>
      <c r="H76" s="183"/>
      <c r="I76" s="183"/>
      <c r="J76" s="265"/>
      <c r="K76" s="72"/>
      <c r="L76" s="73"/>
      <c r="M76" s="24" t="e">
        <v>#DIV/0!</v>
      </c>
      <c r="N76" s="7" t="s">
        <v>69</v>
      </c>
      <c r="O76" s="7" t="s">
        <v>69</v>
      </c>
      <c r="P76" s="7" t="s">
        <v>69</v>
      </c>
      <c r="Q76" s="7" t="s">
        <v>69</v>
      </c>
      <c r="R76" s="7" t="s">
        <v>69</v>
      </c>
    </row>
    <row r="77" spans="1:18" s="5" customFormat="1" ht="14.25" customHeight="1" x14ac:dyDescent="0.2">
      <c r="A77" s="486"/>
      <c r="B77" s="107" t="s">
        <v>91</v>
      </c>
      <c r="C77" s="67">
        <v>0</v>
      </c>
      <c r="D77" s="40">
        <v>0</v>
      </c>
      <c r="E77" s="40">
        <v>0</v>
      </c>
      <c r="F77" s="40">
        <v>0</v>
      </c>
      <c r="G77" s="40">
        <v>0</v>
      </c>
      <c r="H77" s="40">
        <v>0</v>
      </c>
      <c r="I77" s="40">
        <v>0</v>
      </c>
      <c r="J77" s="41" t="e">
        <v>#DIV/0!</v>
      </c>
      <c r="K77" s="36">
        <v>0</v>
      </c>
      <c r="L77" s="42">
        <v>0</v>
      </c>
      <c r="M77" s="37" t="e">
        <v>#DIV/0!</v>
      </c>
      <c r="N77" s="7" t="s">
        <v>69</v>
      </c>
      <c r="O77" s="7" t="s">
        <v>69</v>
      </c>
      <c r="P77" s="7" t="s">
        <v>69</v>
      </c>
      <c r="Q77" s="7" t="s">
        <v>69</v>
      </c>
      <c r="R77" s="7" t="s">
        <v>69</v>
      </c>
    </row>
    <row r="78" spans="1:18" s="5" customFormat="1" ht="14.25" customHeight="1" x14ac:dyDescent="0.2">
      <c r="A78" s="496" t="s">
        <v>85</v>
      </c>
      <c r="B78" s="497"/>
      <c r="C78" s="147">
        <v>963584</v>
      </c>
      <c r="D78" s="99">
        <v>3687</v>
      </c>
      <c r="E78" s="99">
        <v>3750</v>
      </c>
      <c r="F78" s="99">
        <v>0</v>
      </c>
      <c r="G78" s="99">
        <v>136</v>
      </c>
      <c r="H78" s="99">
        <v>2800</v>
      </c>
      <c r="I78" s="99">
        <v>0</v>
      </c>
      <c r="J78" s="148">
        <v>0.28999999999999998</v>
      </c>
      <c r="K78" s="29">
        <v>1055828</v>
      </c>
      <c r="L78" s="99">
        <v>4332</v>
      </c>
      <c r="M78" s="30">
        <v>0.41</v>
      </c>
      <c r="N78" s="7" t="s">
        <v>69</v>
      </c>
      <c r="O78" s="7" t="s">
        <v>69</v>
      </c>
      <c r="P78" s="7" t="s">
        <v>69</v>
      </c>
      <c r="Q78" s="7" t="s">
        <v>69</v>
      </c>
      <c r="R78" s="7" t="s">
        <v>69</v>
      </c>
    </row>
    <row r="79" spans="1:18" s="5" customFormat="1" ht="14.25" customHeight="1" x14ac:dyDescent="0.2">
      <c r="A79" s="496" t="s">
        <v>64</v>
      </c>
      <c r="B79" s="497"/>
      <c r="C79" s="147">
        <v>104960</v>
      </c>
      <c r="D79" s="147">
        <v>395</v>
      </c>
      <c r="E79" s="147">
        <v>421</v>
      </c>
      <c r="F79" s="147">
        <v>0</v>
      </c>
      <c r="G79" s="147">
        <v>35</v>
      </c>
      <c r="H79" s="147">
        <v>316</v>
      </c>
      <c r="I79" s="147">
        <v>0</v>
      </c>
      <c r="J79" s="148">
        <v>0.3</v>
      </c>
      <c r="K79" s="29">
        <v>140633</v>
      </c>
      <c r="L79" s="99">
        <v>745</v>
      </c>
      <c r="M79" s="30">
        <v>0.53</v>
      </c>
      <c r="N79" s="7" t="s">
        <v>69</v>
      </c>
      <c r="O79" s="7" t="s">
        <v>69</v>
      </c>
      <c r="P79" s="7" t="s">
        <v>69</v>
      </c>
      <c r="Q79" s="7" t="s">
        <v>69</v>
      </c>
      <c r="R79" s="7" t="s">
        <v>69</v>
      </c>
    </row>
    <row r="80" spans="1:18" s="5" customFormat="1" ht="14.25" customHeight="1" x14ac:dyDescent="0.2">
      <c r="A80" s="498" t="s">
        <v>65</v>
      </c>
      <c r="B80" s="499"/>
      <c r="C80" s="70">
        <v>1068544</v>
      </c>
      <c r="D80" s="44">
        <v>4082</v>
      </c>
      <c r="E80" s="44">
        <v>4171</v>
      </c>
      <c r="F80" s="44">
        <v>0</v>
      </c>
      <c r="G80" s="44">
        <v>171</v>
      </c>
      <c r="H80" s="44">
        <v>3116</v>
      </c>
      <c r="I80" s="44">
        <v>0</v>
      </c>
      <c r="J80" s="45">
        <v>0.28999999999999998</v>
      </c>
      <c r="K80" s="46">
        <v>1196461</v>
      </c>
      <c r="L80" s="44">
        <v>5077</v>
      </c>
      <c r="M80" s="47">
        <v>0.42</v>
      </c>
      <c r="N80" s="7" t="s">
        <v>69</v>
      </c>
      <c r="O80" s="7" t="s">
        <v>69</v>
      </c>
      <c r="P80" s="7" t="s">
        <v>69</v>
      </c>
      <c r="Q80" s="7" t="s">
        <v>69</v>
      </c>
      <c r="R80" s="7" t="s">
        <v>69</v>
      </c>
    </row>
    <row r="81" spans="1:13" ht="3" customHeight="1" x14ac:dyDescent="0.2">
      <c r="A81" s="493"/>
      <c r="B81" s="493"/>
      <c r="C81" s="493"/>
      <c r="D81" s="493"/>
      <c r="E81" s="493"/>
      <c r="F81" s="493"/>
      <c r="G81" s="493"/>
      <c r="H81" s="493"/>
      <c r="I81" s="493"/>
      <c r="J81" s="493"/>
      <c r="K81" s="493"/>
      <c r="L81" s="493"/>
      <c r="M81" s="493"/>
    </row>
    <row r="82" spans="1:13" ht="12.75" customHeight="1" x14ac:dyDescent="0.2">
      <c r="A82" s="494" t="s">
        <v>302</v>
      </c>
      <c r="B82" s="494"/>
      <c r="C82" s="494"/>
      <c r="D82" s="494"/>
      <c r="E82" s="494"/>
      <c r="F82" s="494"/>
      <c r="G82" s="494"/>
      <c r="H82" s="494"/>
      <c r="I82" s="494"/>
      <c r="J82" s="494"/>
      <c r="K82" s="494"/>
      <c r="L82" s="494"/>
      <c r="M82" s="494"/>
    </row>
    <row r="83" spans="1:13" ht="12.75" customHeight="1" x14ac:dyDescent="0.2">
      <c r="A83" s="495" t="s">
        <v>111</v>
      </c>
      <c r="B83" s="495"/>
      <c r="C83" s="495"/>
      <c r="D83" s="495"/>
      <c r="E83" s="495"/>
      <c r="F83" s="495"/>
      <c r="G83" s="495"/>
      <c r="H83" s="495"/>
      <c r="I83" s="495"/>
      <c r="J83" s="495"/>
      <c r="K83" s="495"/>
      <c r="L83" s="495"/>
      <c r="M83" s="495"/>
    </row>
    <row r="84" spans="1:13" ht="15.75" customHeight="1" x14ac:dyDescent="0.2"/>
    <row r="85" spans="1:13" x14ac:dyDescent="0.2">
      <c r="D85" s="51"/>
      <c r="E85" s="51"/>
      <c r="F85" s="51"/>
      <c r="G85" s="51"/>
      <c r="H85" s="51"/>
      <c r="I85" s="51"/>
    </row>
  </sheetData>
  <mergeCells count="37">
    <mergeCell ref="A81:M81"/>
    <mergeCell ref="A82:M82"/>
    <mergeCell ref="A83:M83"/>
    <mergeCell ref="A58:A62"/>
    <mergeCell ref="A63:A68"/>
    <mergeCell ref="A69:A77"/>
    <mergeCell ref="A78:B78"/>
    <mergeCell ref="A79:B79"/>
    <mergeCell ref="A80:B80"/>
    <mergeCell ref="A53:A57"/>
    <mergeCell ref="A9:A14"/>
    <mergeCell ref="A15:A18"/>
    <mergeCell ref="A19:A24"/>
    <mergeCell ref="A25:A27"/>
    <mergeCell ref="A28:B28"/>
    <mergeCell ref="A29:A32"/>
    <mergeCell ref="A33:A35"/>
    <mergeCell ref="A36:A40"/>
    <mergeCell ref="A41:A43"/>
    <mergeCell ref="A44:A48"/>
    <mergeCell ref="A49:A52"/>
    <mergeCell ref="A8:B8"/>
    <mergeCell ref="L1:M1"/>
    <mergeCell ref="A2:B4"/>
    <mergeCell ref="C2:J2"/>
    <mergeCell ref="K2:M2"/>
    <mergeCell ref="L3:L4"/>
    <mergeCell ref="M3:M4"/>
    <mergeCell ref="A5:B5"/>
    <mergeCell ref="A6:B6"/>
    <mergeCell ref="A7:B7"/>
    <mergeCell ref="N2:R2"/>
    <mergeCell ref="C3:C4"/>
    <mergeCell ref="D3:F3"/>
    <mergeCell ref="G3:I3"/>
    <mergeCell ref="J3:J4"/>
    <mergeCell ref="K3:K4"/>
  </mergeCells>
  <phoneticPr fontId="3"/>
  <printOptions horizontalCentered="1"/>
  <pageMargins left="0.62992125984251968" right="0.31496062992125984" top="0.27" bottom="0.17" header="0.19685039370078741" footer="0.21"/>
  <pageSetup paperSize="9" scale="75"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G34"/>
  <sheetViews>
    <sheetView view="pageBreakPreview" zoomScale="60" zoomScaleNormal="100" workbookViewId="0">
      <selection activeCell="I14" sqref="I14"/>
    </sheetView>
  </sheetViews>
  <sheetFormatPr defaultRowHeight="14.4" x14ac:dyDescent="0.2"/>
  <cols>
    <col min="1" max="1" width="2.3984375" customWidth="1"/>
    <col min="2" max="2" width="9.765625E-2" hidden="1" customWidth="1"/>
    <col min="3" max="3" width="28.5" customWidth="1"/>
    <col min="4" max="5" width="22.59765625" style="87" customWidth="1"/>
    <col min="6" max="6" width="23" style="87" customWidth="1"/>
    <col min="9" max="9" width="19" customWidth="1"/>
  </cols>
  <sheetData>
    <row r="1" spans="2:7" ht="76.5" customHeight="1" x14ac:dyDescent="0.2">
      <c r="B1" s="438" t="s">
        <v>308</v>
      </c>
      <c r="C1" s="439"/>
      <c r="D1" s="439"/>
      <c r="E1" s="439"/>
      <c r="F1" s="439"/>
      <c r="G1" s="53"/>
    </row>
    <row r="2" spans="2:7" x14ac:dyDescent="0.2">
      <c r="B2" s="54"/>
      <c r="C2" s="54"/>
      <c r="D2" s="54"/>
      <c r="E2" s="86"/>
      <c r="F2" s="55"/>
      <c r="G2" s="53"/>
    </row>
    <row r="3" spans="2:7" x14ac:dyDescent="0.2">
      <c r="B3" s="54"/>
      <c r="C3" s="440" t="s">
        <v>306</v>
      </c>
      <c r="D3" s="441"/>
      <c r="E3" s="441"/>
      <c r="F3" s="441"/>
    </row>
    <row r="4" spans="2:7" ht="6" customHeight="1" x14ac:dyDescent="0.2">
      <c r="B4" s="54"/>
      <c r="C4" s="54"/>
      <c r="D4" s="54"/>
      <c r="E4" s="54"/>
      <c r="F4" s="56"/>
    </row>
    <row r="5" spans="2:7" ht="24" customHeight="1" x14ac:dyDescent="0.2">
      <c r="E5" s="88"/>
    </row>
    <row r="6" spans="2:7" ht="18" customHeight="1" thickBot="1" x14ac:dyDescent="0.25">
      <c r="B6" s="57"/>
      <c r="C6" s="79" t="s">
        <v>314</v>
      </c>
      <c r="D6" s="89"/>
      <c r="E6" s="442" t="s">
        <v>318</v>
      </c>
      <c r="F6" s="508"/>
    </row>
    <row r="7" spans="2:7" ht="34.5" customHeight="1" x14ac:dyDescent="0.2">
      <c r="B7" s="57"/>
      <c r="C7" s="501" t="s">
        <v>108</v>
      </c>
      <c r="D7" s="510" t="s">
        <v>66</v>
      </c>
      <c r="E7" s="511"/>
      <c r="F7" s="512"/>
    </row>
    <row r="8" spans="2:7" ht="34.5" customHeight="1" x14ac:dyDescent="0.2">
      <c r="B8" s="57"/>
      <c r="C8" s="509"/>
      <c r="D8" s="116" t="s">
        <v>122</v>
      </c>
      <c r="E8" s="273"/>
      <c r="F8" s="506" t="s">
        <v>67</v>
      </c>
    </row>
    <row r="9" spans="2:7" ht="18" customHeight="1" x14ac:dyDescent="0.2">
      <c r="B9" s="57"/>
      <c r="C9" s="84" t="s">
        <v>93</v>
      </c>
      <c r="D9" s="90" t="s">
        <v>94</v>
      </c>
      <c r="E9" s="91" t="s">
        <v>68</v>
      </c>
      <c r="F9" s="513"/>
    </row>
    <row r="10" spans="2:7" ht="30" customHeight="1" thickBot="1" x14ac:dyDescent="0.25">
      <c r="B10" s="57"/>
      <c r="C10" s="80">
        <v>71293</v>
      </c>
      <c r="D10" s="81">
        <v>61687</v>
      </c>
      <c r="E10" s="82">
        <v>1.1556999999999999</v>
      </c>
      <c r="F10" s="83">
        <v>185799</v>
      </c>
    </row>
    <row r="11" spans="2:7" ht="43.5" customHeight="1" x14ac:dyDescent="0.2">
      <c r="B11" s="57"/>
      <c r="C11" s="58"/>
      <c r="D11" s="58"/>
      <c r="E11" s="58"/>
      <c r="F11" s="58"/>
    </row>
    <row r="12" spans="2:7" ht="18" customHeight="1" thickBot="1" x14ac:dyDescent="0.25">
      <c r="B12" s="57"/>
      <c r="C12" s="79" t="s">
        <v>305</v>
      </c>
      <c r="D12" s="89"/>
      <c r="E12" s="500" t="s">
        <v>307</v>
      </c>
      <c r="F12" s="500"/>
    </row>
    <row r="13" spans="2:7" ht="34.5" customHeight="1" x14ac:dyDescent="0.2">
      <c r="B13" s="57"/>
      <c r="C13" s="501" t="s">
        <v>321</v>
      </c>
      <c r="D13" s="503" t="s">
        <v>66</v>
      </c>
      <c r="E13" s="504"/>
      <c r="F13" s="505"/>
    </row>
    <row r="14" spans="2:7" ht="34.5" customHeight="1" x14ac:dyDescent="0.2">
      <c r="B14" s="57"/>
      <c r="C14" s="502"/>
      <c r="D14" s="116" t="s">
        <v>122</v>
      </c>
      <c r="E14" s="273"/>
      <c r="F14" s="506" t="s">
        <v>67</v>
      </c>
    </row>
    <row r="15" spans="2:7" ht="18" customHeight="1" x14ac:dyDescent="0.2">
      <c r="B15" s="57"/>
      <c r="C15" s="84" t="s">
        <v>93</v>
      </c>
      <c r="D15" s="90" t="s">
        <v>94</v>
      </c>
      <c r="E15" s="91" t="s">
        <v>68</v>
      </c>
      <c r="F15" s="507"/>
    </row>
    <row r="16" spans="2:7" ht="30" customHeight="1" thickBot="1" x14ac:dyDescent="0.25">
      <c r="B16" s="57"/>
      <c r="C16" s="80">
        <v>145961</v>
      </c>
      <c r="D16" s="81">
        <v>140510</v>
      </c>
      <c r="E16" s="82">
        <v>1.0387999999999999</v>
      </c>
      <c r="F16" s="83">
        <v>185799</v>
      </c>
    </row>
    <row r="17" spans="2:6" ht="43.5" customHeight="1" x14ac:dyDescent="0.2">
      <c r="B17" s="57"/>
      <c r="C17" s="58"/>
      <c r="D17" s="58"/>
      <c r="E17" s="58"/>
      <c r="F17" s="58"/>
    </row>
    <row r="18" spans="2:6" ht="18" customHeight="1" x14ac:dyDescent="0.2">
      <c r="C18" s="117" t="s">
        <v>123</v>
      </c>
      <c r="D18" s="58"/>
      <c r="E18" s="58"/>
      <c r="F18" s="58"/>
    </row>
    <row r="19" spans="2:6" ht="18" customHeight="1" x14ac:dyDescent="0.2">
      <c r="C19" s="436" t="s">
        <v>109</v>
      </c>
      <c r="D19" s="436"/>
      <c r="E19" s="436"/>
      <c r="F19" s="436"/>
    </row>
    <row r="20" spans="2:6" ht="18" customHeight="1" x14ac:dyDescent="0.2">
      <c r="C20" s="117" t="s">
        <v>110</v>
      </c>
      <c r="D20" s="118"/>
      <c r="E20" s="118"/>
      <c r="F20" s="118"/>
    </row>
    <row r="21" spans="2:6" ht="18" customHeight="1" x14ac:dyDescent="0.2">
      <c r="C21" s="59"/>
    </row>
    <row r="22" spans="2:6" ht="18" customHeight="1" x14ac:dyDescent="0.2">
      <c r="C22" s="59"/>
    </row>
    <row r="23" spans="2:6" ht="18" customHeight="1" x14ac:dyDescent="0.2">
      <c r="C23" s="59"/>
    </row>
    <row r="24" spans="2:6" ht="18" customHeight="1" x14ac:dyDescent="0.2">
      <c r="C24" s="59"/>
    </row>
    <row r="25" spans="2:6" ht="18" customHeight="1" x14ac:dyDescent="0.2">
      <c r="C25" s="59"/>
    </row>
    <row r="26" spans="2:6" ht="18" customHeight="1" x14ac:dyDescent="0.2">
      <c r="C26" s="59"/>
    </row>
    <row r="27" spans="2:6" ht="18" customHeight="1" x14ac:dyDescent="0.2">
      <c r="C27" s="59"/>
    </row>
    <row r="28" spans="2:6" ht="18" customHeight="1" x14ac:dyDescent="0.2">
      <c r="C28" s="59"/>
    </row>
    <row r="29" spans="2:6" ht="18" customHeight="1" x14ac:dyDescent="0.2"/>
    <row r="30" spans="2:6" ht="18" customHeight="1" x14ac:dyDescent="0.2"/>
    <row r="31" spans="2:6" ht="18" customHeight="1" x14ac:dyDescent="0.2"/>
    <row r="32" spans="2:6" ht="18" customHeight="1" x14ac:dyDescent="0.2"/>
    <row r="33" ht="18" customHeight="1" x14ac:dyDescent="0.2"/>
    <row r="34" ht="18" customHeight="1" x14ac:dyDescent="0.2"/>
  </sheetData>
  <mergeCells count="11">
    <mergeCell ref="C19:F19"/>
    <mergeCell ref="B1:F1"/>
    <mergeCell ref="C3:F3"/>
    <mergeCell ref="E12:F12"/>
    <mergeCell ref="C13:C14"/>
    <mergeCell ref="D13:F13"/>
    <mergeCell ref="F14:F15"/>
    <mergeCell ref="E6:F6"/>
    <mergeCell ref="C7:C8"/>
    <mergeCell ref="D7:F7"/>
    <mergeCell ref="F8:F9"/>
  </mergeCells>
  <phoneticPr fontId="3"/>
  <pageMargins left="0.75" right="0.66" top="1" bottom="1" header="0.51200000000000001" footer="0.51200000000000001"/>
  <pageSetup paperSize="9" scale="8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BM90"/>
  <sheetViews>
    <sheetView topLeftCell="A46" zoomScale="140" zoomScaleNormal="140" workbookViewId="0">
      <selection activeCell="E85" sqref="E85"/>
    </sheetView>
  </sheetViews>
  <sheetFormatPr defaultColWidth="10" defaultRowHeight="10.8" x14ac:dyDescent="0.2"/>
  <cols>
    <col min="1" max="1" width="5.19921875" style="2" customWidth="1"/>
    <col min="2" max="2" width="8.8984375" style="108" customWidth="1"/>
    <col min="3" max="3" width="9.09765625" style="2" customWidth="1"/>
    <col min="4" max="6" width="5.8984375" style="2" customWidth="1"/>
    <col min="7" max="7" width="5.5" style="2" hidden="1" customWidth="1"/>
    <col min="8" max="8" width="7.59765625" style="2" hidden="1" customWidth="1"/>
    <col min="9" max="9" width="7.59765625" style="2" customWidth="1"/>
    <col min="10" max="10" width="9.59765625" style="92" customWidth="1"/>
    <col min="11" max="13" width="5.8984375" style="92" customWidth="1"/>
    <col min="14" max="15" width="5.5" style="2" hidden="1" customWidth="1"/>
    <col min="16" max="16" width="7.59765625" style="2" hidden="1" customWidth="1"/>
    <col min="17" max="17" width="6.8984375" style="2" customWidth="1"/>
    <col min="18" max="21" width="7.3984375" style="2" customWidth="1"/>
    <col min="22" max="23" width="7.3984375" style="50" customWidth="1"/>
    <col min="24" max="24" width="10.3984375" style="52" customWidth="1"/>
    <col min="25" max="25" width="8.69921875" style="50" customWidth="1"/>
    <col min="26" max="30" width="8" style="5" hidden="1" customWidth="1"/>
    <col min="31" max="31" width="52.09765625" style="2" customWidth="1"/>
    <col min="32" max="16384" width="10" style="2"/>
  </cols>
  <sheetData>
    <row r="1" spans="1:65" ht="16.2" x14ac:dyDescent="0.2">
      <c r="A1" s="295" t="s">
        <v>115</v>
      </c>
      <c r="B1" s="295"/>
      <c r="C1" s="295"/>
      <c r="D1" s="295"/>
      <c r="E1" s="295"/>
      <c r="F1" s="295"/>
      <c r="G1" s="295"/>
      <c r="H1" s="295"/>
      <c r="I1" s="295"/>
      <c r="J1" s="295"/>
      <c r="K1" s="295"/>
      <c r="L1" s="295"/>
      <c r="M1" s="295"/>
      <c r="N1" s="295"/>
      <c r="O1" s="295"/>
      <c r="P1" s="295"/>
      <c r="Q1" s="295"/>
      <c r="R1" s="1"/>
      <c r="S1" s="1"/>
      <c r="U1" s="1"/>
      <c r="V1" s="3"/>
      <c r="W1" s="4" t="s">
        <v>0</v>
      </c>
      <c r="X1" s="526">
        <v>45241</v>
      </c>
      <c r="Y1" s="526"/>
    </row>
    <row r="2" spans="1:65" s="112" customFormat="1" ht="16.2" hidden="1" x14ac:dyDescent="0.2">
      <c r="A2" s="114"/>
      <c r="B2" s="114"/>
      <c r="C2" s="114"/>
      <c r="D2" s="114"/>
      <c r="E2" s="114"/>
      <c r="F2" s="114"/>
      <c r="G2" s="114"/>
      <c r="H2" s="114"/>
      <c r="I2" s="114"/>
      <c r="J2" s="114"/>
      <c r="K2" s="114"/>
      <c r="L2" s="114"/>
      <c r="M2" s="114"/>
      <c r="N2" s="114"/>
      <c r="O2" s="114"/>
      <c r="P2" s="114"/>
      <c r="Q2" s="114"/>
      <c r="R2" s="114"/>
      <c r="S2" s="114"/>
      <c r="U2" s="114"/>
      <c r="V2" s="3"/>
      <c r="W2" s="4"/>
      <c r="X2" s="115"/>
      <c r="Y2" s="115"/>
      <c r="Z2" s="5"/>
      <c r="AA2" s="5"/>
      <c r="AB2" s="5"/>
      <c r="AC2" s="5"/>
      <c r="AD2" s="5"/>
    </row>
    <row r="3" spans="1:65" s="112" customFormat="1" ht="16.2" hidden="1" x14ac:dyDescent="0.2">
      <c r="A3" s="114"/>
      <c r="B3" s="114"/>
      <c r="C3" s="114"/>
      <c r="D3" s="114"/>
      <c r="E3" s="114"/>
      <c r="F3" s="114"/>
      <c r="G3" s="114"/>
      <c r="H3" s="114"/>
      <c r="I3" s="114"/>
      <c r="J3" s="114"/>
      <c r="K3" s="114"/>
      <c r="L3" s="114"/>
      <c r="M3" s="114"/>
      <c r="N3" s="114"/>
      <c r="O3" s="114"/>
      <c r="P3" s="114"/>
      <c r="Q3" s="114"/>
      <c r="R3" s="114"/>
      <c r="S3" s="114"/>
      <c r="U3" s="114"/>
      <c r="V3" s="3"/>
      <c r="W3" s="4"/>
      <c r="X3" s="115"/>
      <c r="Y3" s="115"/>
      <c r="Z3" s="5"/>
      <c r="AA3" s="5"/>
      <c r="AB3" s="5"/>
      <c r="AC3" s="5"/>
      <c r="AD3" s="5"/>
    </row>
    <row r="4" spans="1:65" s="112" customFormat="1" ht="16.2" hidden="1" x14ac:dyDescent="0.2">
      <c r="A4" s="114"/>
      <c r="B4" s="114"/>
      <c r="C4" s="114"/>
      <c r="D4" s="114"/>
      <c r="E4" s="114"/>
      <c r="F4" s="114"/>
      <c r="G4" s="114"/>
      <c r="H4" s="114"/>
      <c r="I4" s="114"/>
      <c r="J4" s="114"/>
      <c r="K4" s="114"/>
      <c r="L4" s="114"/>
      <c r="M4" s="114"/>
      <c r="N4" s="114"/>
      <c r="O4" s="114"/>
      <c r="P4" s="114"/>
      <c r="Q4" s="114"/>
      <c r="R4" s="114"/>
      <c r="S4" s="114"/>
      <c r="U4" s="114"/>
      <c r="V4" s="3"/>
      <c r="W4" s="4"/>
      <c r="X4" s="115"/>
      <c r="Y4" s="115"/>
      <c r="Z4" s="5"/>
      <c r="AA4" s="5"/>
      <c r="AB4" s="5"/>
      <c r="AC4" s="5"/>
      <c r="AD4" s="5"/>
    </row>
    <row r="5" spans="1:65" s="112" customFormat="1" ht="16.2" hidden="1" x14ac:dyDescent="0.2">
      <c r="A5" s="114"/>
      <c r="B5" s="114"/>
      <c r="C5" s="114"/>
      <c r="D5" s="114"/>
      <c r="E5" s="114"/>
      <c r="F5" s="114"/>
      <c r="G5" s="114"/>
      <c r="H5" s="114"/>
      <c r="I5" s="114"/>
      <c r="J5" s="114"/>
      <c r="K5" s="114"/>
      <c r="L5" s="114"/>
      <c r="M5" s="114"/>
      <c r="N5" s="114"/>
      <c r="O5" s="114"/>
      <c r="P5" s="114"/>
      <c r="Q5" s="114"/>
      <c r="R5" s="114"/>
      <c r="S5" s="114"/>
      <c r="U5" s="114"/>
      <c r="V5" s="3"/>
      <c r="W5" s="4"/>
      <c r="X5" s="115"/>
      <c r="Y5" s="115"/>
      <c r="Z5" s="5"/>
      <c r="AA5" s="5"/>
      <c r="AB5" s="5"/>
      <c r="AC5" s="5"/>
      <c r="AD5" s="5"/>
    </row>
    <row r="6" spans="1:65" s="112" customFormat="1" ht="16.2" hidden="1" x14ac:dyDescent="0.2">
      <c r="A6" s="114"/>
      <c r="B6" s="114"/>
      <c r="C6" s="114"/>
      <c r="D6" s="114"/>
      <c r="E6" s="114"/>
      <c r="F6" s="114"/>
      <c r="G6" s="114"/>
      <c r="H6" s="114"/>
      <c r="I6" s="114"/>
      <c r="J6" s="114"/>
      <c r="K6" s="114"/>
      <c r="L6" s="114"/>
      <c r="M6" s="114"/>
      <c r="N6" s="114"/>
      <c r="O6" s="114"/>
      <c r="P6" s="114"/>
      <c r="Q6" s="114"/>
      <c r="R6" s="114"/>
      <c r="S6" s="114"/>
      <c r="U6" s="114"/>
      <c r="V6" s="3"/>
      <c r="W6" s="4"/>
      <c r="X6" s="115"/>
      <c r="Y6" s="115"/>
      <c r="Z6" s="5"/>
      <c r="AA6" s="5"/>
      <c r="AB6" s="5"/>
      <c r="AC6" s="5"/>
      <c r="AD6" s="5"/>
    </row>
    <row r="7" spans="1:65" ht="14.25" customHeight="1" x14ac:dyDescent="0.2">
      <c r="A7" s="527" t="s">
        <v>78</v>
      </c>
      <c r="B7" s="528"/>
      <c r="C7" s="529" t="s">
        <v>116</v>
      </c>
      <c r="D7" s="528"/>
      <c r="E7" s="528"/>
      <c r="F7" s="528"/>
      <c r="G7" s="528"/>
      <c r="H7" s="528"/>
      <c r="I7" s="528"/>
      <c r="J7" s="528" t="s">
        <v>117</v>
      </c>
      <c r="K7" s="528"/>
      <c r="L7" s="528"/>
      <c r="M7" s="528"/>
      <c r="N7" s="528"/>
      <c r="O7" s="528"/>
      <c r="P7" s="528"/>
      <c r="Q7" s="528"/>
      <c r="R7" s="530" t="s">
        <v>118</v>
      </c>
      <c r="S7" s="530"/>
      <c r="T7" s="530"/>
      <c r="U7" s="530"/>
      <c r="V7" s="530"/>
      <c r="W7" s="530"/>
      <c r="X7" s="530"/>
      <c r="Y7" s="531"/>
      <c r="Z7" s="456" t="s">
        <v>71</v>
      </c>
      <c r="AA7" s="456"/>
      <c r="AB7" s="456"/>
      <c r="AC7" s="456"/>
      <c r="AD7" s="456"/>
    </row>
    <row r="8" spans="1:65" s="5" customFormat="1" ht="10.5" customHeight="1" x14ac:dyDescent="0.2">
      <c r="A8" s="528"/>
      <c r="B8" s="528"/>
      <c r="C8" s="534" t="s">
        <v>101</v>
      </c>
      <c r="D8" s="194" t="s">
        <v>86</v>
      </c>
      <c r="E8" s="194" t="s">
        <v>70</v>
      </c>
      <c r="F8" s="194" t="s">
        <v>4</v>
      </c>
      <c r="G8" s="195"/>
      <c r="H8" s="536" t="s">
        <v>103</v>
      </c>
      <c r="I8" s="538" t="s">
        <v>319</v>
      </c>
      <c r="J8" s="539" t="s">
        <v>101</v>
      </c>
      <c r="K8" s="109" t="s">
        <v>86</v>
      </c>
      <c r="L8" s="109" t="s">
        <v>70</v>
      </c>
      <c r="M8" s="109" t="s">
        <v>4</v>
      </c>
      <c r="O8" s="541" t="s">
        <v>103</v>
      </c>
      <c r="P8" s="541" t="s">
        <v>103</v>
      </c>
      <c r="Q8" s="545" t="s">
        <v>104</v>
      </c>
      <c r="R8" s="532" t="s">
        <v>87</v>
      </c>
      <c r="S8" s="532"/>
      <c r="T8" s="533" t="s">
        <v>3</v>
      </c>
      <c r="U8" s="533"/>
      <c r="V8" s="542" t="s">
        <v>4</v>
      </c>
      <c r="W8" s="532"/>
      <c r="X8" s="543" t="s">
        <v>6</v>
      </c>
      <c r="Y8" s="544"/>
      <c r="Z8" s="7" t="s">
        <v>7</v>
      </c>
      <c r="AA8" s="6" t="s">
        <v>1</v>
      </c>
      <c r="AB8" s="6" t="s">
        <v>2</v>
      </c>
      <c r="AC8" s="6" t="s">
        <v>3</v>
      </c>
      <c r="AD8" s="6" t="s">
        <v>4</v>
      </c>
    </row>
    <row r="9" spans="1:65" s="5" customFormat="1" ht="10.199999999999999" customHeight="1" x14ac:dyDescent="0.2">
      <c r="A9" s="528"/>
      <c r="B9" s="528"/>
      <c r="C9" s="535"/>
      <c r="D9" s="8" t="s">
        <v>119</v>
      </c>
      <c r="E9" s="8" t="s">
        <v>102</v>
      </c>
      <c r="F9" s="8" t="s">
        <v>120</v>
      </c>
      <c r="G9" s="9"/>
      <c r="H9" s="537"/>
      <c r="I9" s="480"/>
      <c r="J9" s="540"/>
      <c r="K9" s="8" t="s">
        <v>112</v>
      </c>
      <c r="L9" s="8" t="s">
        <v>113</v>
      </c>
      <c r="M9" s="8" t="s">
        <v>114</v>
      </c>
      <c r="N9" s="9"/>
      <c r="O9" s="537"/>
      <c r="P9" s="537"/>
      <c r="Q9" s="480"/>
      <c r="R9" s="100" t="s">
        <v>8</v>
      </c>
      <c r="S9" s="101" t="s">
        <v>72</v>
      </c>
      <c r="T9" s="100" t="s">
        <v>8</v>
      </c>
      <c r="U9" s="101" t="s">
        <v>72</v>
      </c>
      <c r="V9" s="102" t="s">
        <v>8</v>
      </c>
      <c r="W9" s="103" t="s">
        <v>72</v>
      </c>
      <c r="X9" s="104" t="s">
        <v>8</v>
      </c>
      <c r="Y9" s="105" t="s">
        <v>72</v>
      </c>
      <c r="Z9" s="6" t="s">
        <v>5</v>
      </c>
      <c r="AA9" s="10" t="s">
        <v>73</v>
      </c>
      <c r="AB9" s="10" t="s">
        <v>74</v>
      </c>
      <c r="AC9" s="10" t="s">
        <v>75</v>
      </c>
      <c r="AD9" s="10" t="s">
        <v>76</v>
      </c>
    </row>
    <row r="10" spans="1:65" s="5" customFormat="1" ht="11.25" customHeight="1" x14ac:dyDescent="0.2">
      <c r="A10" s="517" t="s">
        <v>77</v>
      </c>
      <c r="B10" s="518"/>
      <c r="C10" s="184">
        <v>230299</v>
      </c>
      <c r="D10" s="11">
        <v>16446</v>
      </c>
      <c r="E10" s="11">
        <v>30998</v>
      </c>
      <c r="F10" s="11">
        <v>0</v>
      </c>
      <c r="G10" s="12">
        <v>0</v>
      </c>
      <c r="H10" s="193">
        <v>0</v>
      </c>
      <c r="I10" s="16">
        <v>13.46</v>
      </c>
      <c r="J10" s="93">
        <v>234215</v>
      </c>
      <c r="K10" s="94">
        <v>14506</v>
      </c>
      <c r="L10" s="94">
        <v>29206</v>
      </c>
      <c r="M10" s="94">
        <v>37430</v>
      </c>
      <c r="N10" s="13"/>
      <c r="O10" s="13">
        <v>37430</v>
      </c>
      <c r="P10" s="64">
        <v>37430</v>
      </c>
      <c r="Q10" s="14">
        <v>15.98</v>
      </c>
      <c r="R10" s="15">
        <v>1940</v>
      </c>
      <c r="S10" s="16">
        <v>113.37</v>
      </c>
      <c r="T10" s="15">
        <v>1792</v>
      </c>
      <c r="U10" s="16">
        <v>106.14</v>
      </c>
      <c r="V10" s="15"/>
      <c r="W10" s="71"/>
      <c r="X10" s="17"/>
      <c r="Y10" s="18"/>
      <c r="Z10" s="19" t="s">
        <v>69</v>
      </c>
      <c r="AA10" s="19" t="s">
        <v>69</v>
      </c>
      <c r="AB10" s="19" t="s">
        <v>69</v>
      </c>
      <c r="AC10" s="19" t="s">
        <v>69</v>
      </c>
      <c r="AD10" s="19" t="s">
        <v>69</v>
      </c>
    </row>
    <row r="11" spans="1:65" s="5" customFormat="1" ht="11.25" customHeight="1" x14ac:dyDescent="0.2">
      <c r="A11" s="519" t="s">
        <v>105</v>
      </c>
      <c r="B11" s="520"/>
      <c r="C11" s="190">
        <v>96066</v>
      </c>
      <c r="D11" s="191">
        <v>6235</v>
      </c>
      <c r="E11" s="191">
        <v>12153</v>
      </c>
      <c r="F11" s="191">
        <v>0</v>
      </c>
      <c r="G11" s="192"/>
      <c r="H11" s="77">
        <v>6235</v>
      </c>
      <c r="I11" s="14">
        <v>12.65</v>
      </c>
      <c r="J11" s="95">
        <v>98928</v>
      </c>
      <c r="K11" s="96">
        <v>4933</v>
      </c>
      <c r="L11" s="96">
        <v>10519</v>
      </c>
      <c r="M11" s="96">
        <v>13844</v>
      </c>
      <c r="N11" s="23"/>
      <c r="O11" s="23">
        <v>13844</v>
      </c>
      <c r="P11" s="60">
        <v>13844</v>
      </c>
      <c r="Q11" s="14">
        <v>13.99</v>
      </c>
      <c r="R11" s="25">
        <v>1302</v>
      </c>
      <c r="S11" s="24">
        <v>126.39</v>
      </c>
      <c r="T11" s="25">
        <v>1634</v>
      </c>
      <c r="U11" s="24">
        <v>115.53</v>
      </c>
      <c r="V11" s="25"/>
      <c r="W11" s="24"/>
      <c r="X11" s="26"/>
      <c r="Y11" s="18"/>
      <c r="Z11" s="19" t="s">
        <v>69</v>
      </c>
      <c r="AA11" s="19" t="s">
        <v>69</v>
      </c>
      <c r="AB11" s="19" t="s">
        <v>69</v>
      </c>
      <c r="AC11" s="19" t="s">
        <v>69</v>
      </c>
      <c r="AD11" s="19" t="s">
        <v>69</v>
      </c>
    </row>
    <row r="12" spans="1:65" s="5" customFormat="1" ht="11.25" customHeight="1" x14ac:dyDescent="0.2">
      <c r="A12" s="521" t="s">
        <v>9</v>
      </c>
      <c r="B12" s="522"/>
      <c r="C12" s="75">
        <v>267209</v>
      </c>
      <c r="D12" s="20">
        <v>15307</v>
      </c>
      <c r="E12" s="20">
        <v>30263</v>
      </c>
      <c r="F12" s="20">
        <v>0</v>
      </c>
      <c r="G12" s="21"/>
      <c r="H12" s="76">
        <v>15307</v>
      </c>
      <c r="I12" s="14">
        <v>11.33</v>
      </c>
      <c r="J12" s="95">
        <v>268484</v>
      </c>
      <c r="K12" s="96">
        <v>13743</v>
      </c>
      <c r="L12" s="96">
        <v>29411</v>
      </c>
      <c r="M12" s="96">
        <v>38469</v>
      </c>
      <c r="N12" s="23"/>
      <c r="O12" s="23">
        <v>38469</v>
      </c>
      <c r="P12" s="60">
        <v>38469</v>
      </c>
      <c r="Q12" s="14">
        <v>14.33</v>
      </c>
      <c r="R12" s="25">
        <v>1564</v>
      </c>
      <c r="S12" s="24">
        <v>111.38</v>
      </c>
      <c r="T12" s="25">
        <v>852</v>
      </c>
      <c r="U12" s="24">
        <v>102.9</v>
      </c>
      <c r="V12" s="25"/>
      <c r="W12" s="24"/>
      <c r="X12" s="26"/>
      <c r="Y12" s="18"/>
      <c r="Z12" s="19" t="s">
        <v>69</v>
      </c>
      <c r="AA12" s="19" t="s">
        <v>69</v>
      </c>
      <c r="AB12" s="19" t="s">
        <v>69</v>
      </c>
      <c r="AC12" s="19" t="s">
        <v>69</v>
      </c>
      <c r="AD12" s="19" t="s">
        <v>69</v>
      </c>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s="5" customFormat="1" ht="11.25" customHeight="1" x14ac:dyDescent="0.2">
      <c r="A13" s="521" t="s">
        <v>10</v>
      </c>
      <c r="B13" s="522"/>
      <c r="C13" s="75">
        <v>262929</v>
      </c>
      <c r="D13" s="20">
        <v>14952</v>
      </c>
      <c r="E13" s="20">
        <v>32942</v>
      </c>
      <c r="F13" s="20">
        <v>0</v>
      </c>
      <c r="G13" s="21"/>
      <c r="H13" s="60">
        <v>14952</v>
      </c>
      <c r="I13" s="14">
        <v>12.53</v>
      </c>
      <c r="J13" s="95">
        <v>270953</v>
      </c>
      <c r="K13" s="96">
        <v>12247</v>
      </c>
      <c r="L13" s="96">
        <v>26815</v>
      </c>
      <c r="M13" s="96">
        <v>34686</v>
      </c>
      <c r="N13" s="23"/>
      <c r="O13" s="23">
        <v>34686</v>
      </c>
      <c r="P13" s="60">
        <v>34686</v>
      </c>
      <c r="Q13" s="14">
        <v>12.8</v>
      </c>
      <c r="R13" s="25">
        <v>2705</v>
      </c>
      <c r="S13" s="24">
        <v>122.09</v>
      </c>
      <c r="T13" s="25">
        <v>6127</v>
      </c>
      <c r="U13" s="24">
        <v>122.85</v>
      </c>
      <c r="V13" s="25"/>
      <c r="W13" s="24"/>
      <c r="X13" s="26"/>
      <c r="Y13" s="18"/>
      <c r="Z13" s="19" t="s">
        <v>69</v>
      </c>
      <c r="AA13" s="19" t="s">
        <v>69</v>
      </c>
      <c r="AB13" s="19" t="s">
        <v>69</v>
      </c>
      <c r="AC13" s="19" t="s">
        <v>69</v>
      </c>
      <c r="AD13" s="19" t="s">
        <v>69</v>
      </c>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s="5" customFormat="1" ht="11.25" customHeight="1" x14ac:dyDescent="0.2">
      <c r="A14" s="514" t="s">
        <v>79</v>
      </c>
      <c r="B14" s="173" t="s">
        <v>11</v>
      </c>
      <c r="C14" s="262"/>
      <c r="D14" s="263"/>
      <c r="E14" s="263"/>
      <c r="F14" s="263"/>
      <c r="G14" s="166"/>
      <c r="H14" s="264">
        <v>0</v>
      </c>
      <c r="I14" s="265"/>
      <c r="J14" s="95">
        <v>50354</v>
      </c>
      <c r="K14" s="96">
        <v>1594</v>
      </c>
      <c r="L14" s="96">
        <v>4755</v>
      </c>
      <c r="M14" s="96">
        <v>6270</v>
      </c>
      <c r="N14" s="23"/>
      <c r="O14" s="23">
        <v>6270</v>
      </c>
      <c r="P14" s="60">
        <v>6270</v>
      </c>
      <c r="Q14" s="14">
        <v>12.45</v>
      </c>
      <c r="R14" s="25">
        <v>-1594</v>
      </c>
      <c r="S14" s="24">
        <v>0</v>
      </c>
      <c r="T14" s="25">
        <v>-4755</v>
      </c>
      <c r="U14" s="24">
        <v>0</v>
      </c>
      <c r="V14" s="25"/>
      <c r="W14" s="24"/>
      <c r="X14" s="26"/>
      <c r="Y14" s="18"/>
      <c r="Z14" s="19" t="s">
        <v>69</v>
      </c>
      <c r="AA14" s="19" t="s">
        <v>69</v>
      </c>
      <c r="AB14" s="19" t="s">
        <v>69</v>
      </c>
      <c r="AC14" s="19" t="s">
        <v>69</v>
      </c>
      <c r="AD14" s="19" t="s">
        <v>69</v>
      </c>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row>
    <row r="15" spans="1:65" s="5" customFormat="1" ht="11.25" customHeight="1" x14ac:dyDescent="0.2">
      <c r="A15" s="515"/>
      <c r="B15" s="173" t="s">
        <v>39</v>
      </c>
      <c r="C15" s="262"/>
      <c r="D15" s="263"/>
      <c r="E15" s="263"/>
      <c r="F15" s="263"/>
      <c r="G15" s="166"/>
      <c r="H15" s="264">
        <v>0</v>
      </c>
      <c r="I15" s="266"/>
      <c r="J15" s="66">
        <v>16409</v>
      </c>
      <c r="K15" s="96">
        <v>470</v>
      </c>
      <c r="L15" s="96">
        <v>1470</v>
      </c>
      <c r="M15" s="96">
        <v>2371</v>
      </c>
      <c r="N15" s="23"/>
      <c r="O15" s="23">
        <v>2371</v>
      </c>
      <c r="P15" s="60">
        <v>2371</v>
      </c>
      <c r="Q15" s="24">
        <v>14.45</v>
      </c>
      <c r="R15" s="25">
        <v>-470</v>
      </c>
      <c r="S15" s="24">
        <v>0</v>
      </c>
      <c r="T15" s="25">
        <v>-1470</v>
      </c>
      <c r="U15" s="24">
        <v>0</v>
      </c>
      <c r="V15" s="25"/>
      <c r="W15" s="24"/>
      <c r="X15" s="26"/>
      <c r="Y15" s="18"/>
      <c r="Z15" s="19" t="s">
        <v>69</v>
      </c>
      <c r="AA15" s="19" t="s">
        <v>69</v>
      </c>
      <c r="AB15" s="19" t="s">
        <v>69</v>
      </c>
      <c r="AC15" s="19" t="s">
        <v>69</v>
      </c>
      <c r="AD15" s="19" t="s">
        <v>69</v>
      </c>
    </row>
    <row r="16" spans="1:65" s="5" customFormat="1" ht="11.25" customHeight="1" x14ac:dyDescent="0.2">
      <c r="A16" s="515"/>
      <c r="B16" s="173" t="s">
        <v>40</v>
      </c>
      <c r="C16" s="262"/>
      <c r="D16" s="263"/>
      <c r="E16" s="263"/>
      <c r="F16" s="263"/>
      <c r="G16" s="166"/>
      <c r="H16" s="264">
        <v>0</v>
      </c>
      <c r="I16" s="266"/>
      <c r="J16" s="66">
        <v>5275</v>
      </c>
      <c r="K16" s="96">
        <v>172</v>
      </c>
      <c r="L16" s="96">
        <v>494</v>
      </c>
      <c r="M16" s="96">
        <v>707</v>
      </c>
      <c r="N16" s="23"/>
      <c r="O16" s="23">
        <v>707</v>
      </c>
      <c r="P16" s="60">
        <v>707</v>
      </c>
      <c r="Q16" s="24">
        <v>13.4</v>
      </c>
      <c r="R16" s="25">
        <v>-172</v>
      </c>
      <c r="S16" s="24">
        <v>0</v>
      </c>
      <c r="T16" s="25">
        <v>-494</v>
      </c>
      <c r="U16" s="24">
        <v>0</v>
      </c>
      <c r="V16" s="25"/>
      <c r="W16" s="24"/>
      <c r="X16" s="26"/>
      <c r="Y16" s="18"/>
      <c r="Z16" s="19" t="s">
        <v>69</v>
      </c>
      <c r="AA16" s="19" t="s">
        <v>69</v>
      </c>
      <c r="AB16" s="19" t="s">
        <v>69</v>
      </c>
      <c r="AC16" s="19" t="s">
        <v>69</v>
      </c>
      <c r="AD16" s="19" t="s">
        <v>69</v>
      </c>
    </row>
    <row r="17" spans="1:65" s="5" customFormat="1" ht="11.25" customHeight="1" x14ac:dyDescent="0.2">
      <c r="A17" s="515"/>
      <c r="B17" s="174" t="s">
        <v>41</v>
      </c>
      <c r="C17" s="262"/>
      <c r="D17" s="263"/>
      <c r="E17" s="263"/>
      <c r="F17" s="263"/>
      <c r="G17" s="166"/>
      <c r="H17" s="74">
        <v>0</v>
      </c>
      <c r="I17" s="266"/>
      <c r="J17" s="66">
        <v>4150</v>
      </c>
      <c r="K17" s="96">
        <v>74</v>
      </c>
      <c r="L17" s="96">
        <v>234</v>
      </c>
      <c r="M17" s="96">
        <v>449</v>
      </c>
      <c r="N17" s="23"/>
      <c r="O17" s="23">
        <v>449</v>
      </c>
      <c r="P17" s="60">
        <v>449</v>
      </c>
      <c r="Q17" s="24">
        <v>10.82</v>
      </c>
      <c r="R17" s="25">
        <v>-74</v>
      </c>
      <c r="S17" s="24">
        <v>0</v>
      </c>
      <c r="T17" s="25">
        <v>-234</v>
      </c>
      <c r="U17" s="24">
        <v>0</v>
      </c>
      <c r="V17" s="25"/>
      <c r="W17" s="24"/>
      <c r="X17" s="26"/>
      <c r="Y17" s="18"/>
      <c r="Z17" s="19" t="s">
        <v>69</v>
      </c>
      <c r="AA17" s="19" t="s">
        <v>69</v>
      </c>
      <c r="AB17" s="19" t="s">
        <v>69</v>
      </c>
      <c r="AC17" s="19" t="s">
        <v>69</v>
      </c>
      <c r="AD17" s="19" t="s">
        <v>69</v>
      </c>
    </row>
    <row r="18" spans="1:65" s="5" customFormat="1" ht="11.25" customHeight="1" x14ac:dyDescent="0.2">
      <c r="A18" s="515"/>
      <c r="B18" s="174" t="s">
        <v>42</v>
      </c>
      <c r="C18" s="262"/>
      <c r="D18" s="263"/>
      <c r="E18" s="263"/>
      <c r="F18" s="263"/>
      <c r="G18" s="166"/>
      <c r="H18" s="267">
        <v>0</v>
      </c>
      <c r="I18" s="266"/>
      <c r="J18" s="66">
        <v>14421</v>
      </c>
      <c r="K18" s="96">
        <v>584</v>
      </c>
      <c r="L18" s="96">
        <v>1465</v>
      </c>
      <c r="M18" s="96">
        <v>2099</v>
      </c>
      <c r="N18" s="23"/>
      <c r="O18" s="23">
        <v>2099</v>
      </c>
      <c r="P18" s="60">
        <v>2099</v>
      </c>
      <c r="Q18" s="24">
        <v>14.56</v>
      </c>
      <c r="R18" s="25">
        <v>-584</v>
      </c>
      <c r="S18" s="24">
        <v>0</v>
      </c>
      <c r="T18" s="25">
        <v>-1465</v>
      </c>
      <c r="U18" s="24">
        <v>0</v>
      </c>
      <c r="V18" s="25"/>
      <c r="W18" s="24"/>
      <c r="X18" s="26"/>
      <c r="Y18" s="18"/>
      <c r="Z18" s="19" t="s">
        <v>69</v>
      </c>
      <c r="AA18" s="19" t="s">
        <v>69</v>
      </c>
      <c r="AB18" s="19" t="s">
        <v>69</v>
      </c>
      <c r="AC18" s="19" t="s">
        <v>69</v>
      </c>
      <c r="AD18" s="19" t="s">
        <v>69</v>
      </c>
    </row>
    <row r="19" spans="1:65" s="5" customFormat="1" ht="11.25" customHeight="1" x14ac:dyDescent="0.2">
      <c r="A19" s="516"/>
      <c r="B19" s="175" t="s">
        <v>88</v>
      </c>
      <c r="C19" s="98">
        <v>0</v>
      </c>
      <c r="D19" s="40">
        <v>0</v>
      </c>
      <c r="E19" s="40">
        <v>0</v>
      </c>
      <c r="F19" s="40">
        <v>0</v>
      </c>
      <c r="G19" s="40">
        <v>0</v>
      </c>
      <c r="H19" s="61">
        <v>0</v>
      </c>
      <c r="I19" s="185" t="e">
        <v>#DIV/0!</v>
      </c>
      <c r="J19" s="181">
        <v>90609</v>
      </c>
      <c r="K19" s="40">
        <v>2894</v>
      </c>
      <c r="L19" s="40">
        <v>8418</v>
      </c>
      <c r="M19" s="40">
        <v>11896</v>
      </c>
      <c r="N19" s="42">
        <v>0</v>
      </c>
      <c r="O19" s="42">
        <v>11896</v>
      </c>
      <c r="P19" s="65">
        <v>11896</v>
      </c>
      <c r="Q19" s="35">
        <v>13.13</v>
      </c>
      <c r="R19" s="36">
        <v>-2894</v>
      </c>
      <c r="S19" s="37">
        <v>0</v>
      </c>
      <c r="T19" s="36">
        <v>-8418</v>
      </c>
      <c r="U19" s="78">
        <v>0</v>
      </c>
      <c r="V19" s="36"/>
      <c r="W19" s="37"/>
      <c r="X19" s="38"/>
      <c r="Y19" s="39"/>
      <c r="Z19" s="19" t="s">
        <v>69</v>
      </c>
      <c r="AA19" s="19" t="s">
        <v>69</v>
      </c>
      <c r="AB19" s="19" t="s">
        <v>69</v>
      </c>
      <c r="AC19" s="19" t="s">
        <v>69</v>
      </c>
      <c r="AD19" s="19" t="s">
        <v>69</v>
      </c>
    </row>
    <row r="20" spans="1:65" s="5" customFormat="1" ht="11.25" customHeight="1" x14ac:dyDescent="0.2">
      <c r="A20" s="490" t="s">
        <v>80</v>
      </c>
      <c r="B20" s="176" t="s">
        <v>12</v>
      </c>
      <c r="C20" s="75">
        <v>62618</v>
      </c>
      <c r="D20" s="20">
        <v>4054</v>
      </c>
      <c r="E20" s="20">
        <v>8521</v>
      </c>
      <c r="F20" s="20">
        <v>0</v>
      </c>
      <c r="G20" s="21">
        <v>0</v>
      </c>
      <c r="H20" s="60">
        <v>150</v>
      </c>
      <c r="I20" s="24">
        <v>13.61</v>
      </c>
      <c r="J20" s="66">
        <v>63432</v>
      </c>
      <c r="K20" s="96">
        <v>2460</v>
      </c>
      <c r="L20" s="96">
        <v>6277</v>
      </c>
      <c r="M20" s="96">
        <v>8276</v>
      </c>
      <c r="N20" s="23"/>
      <c r="O20" s="23">
        <v>8276</v>
      </c>
      <c r="P20" s="60">
        <v>8276</v>
      </c>
      <c r="Q20" s="14">
        <v>13.05</v>
      </c>
      <c r="R20" s="25">
        <v>1594</v>
      </c>
      <c r="S20" s="24">
        <v>164.8</v>
      </c>
      <c r="T20" s="25">
        <v>2244</v>
      </c>
      <c r="U20" s="24">
        <v>135.75</v>
      </c>
      <c r="V20" s="25"/>
      <c r="W20" s="24"/>
      <c r="X20" s="26"/>
      <c r="Y20" s="18"/>
      <c r="Z20" s="19" t="s">
        <v>69</v>
      </c>
      <c r="AA20" s="19" t="s">
        <v>69</v>
      </c>
      <c r="AB20" s="19" t="s">
        <v>69</v>
      </c>
      <c r="AC20" s="19" t="s">
        <v>69</v>
      </c>
      <c r="AD20" s="19" t="s">
        <v>69</v>
      </c>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row>
    <row r="21" spans="1:65" s="5" customFormat="1" ht="11.25" customHeight="1" x14ac:dyDescent="0.2">
      <c r="A21" s="491"/>
      <c r="B21" s="176" t="s">
        <v>22</v>
      </c>
      <c r="C21" s="75">
        <v>10390</v>
      </c>
      <c r="D21" s="20">
        <v>566</v>
      </c>
      <c r="E21" s="20">
        <v>1279</v>
      </c>
      <c r="F21" s="20">
        <v>0</v>
      </c>
      <c r="G21" s="21"/>
      <c r="H21" s="60">
        <v>566</v>
      </c>
      <c r="I21" s="24">
        <v>12.31</v>
      </c>
      <c r="J21" s="66">
        <v>10427</v>
      </c>
      <c r="K21" s="96">
        <v>486</v>
      </c>
      <c r="L21" s="96">
        <v>1170</v>
      </c>
      <c r="M21" s="96">
        <v>1695</v>
      </c>
      <c r="N21" s="23"/>
      <c r="O21" s="23">
        <v>1695</v>
      </c>
      <c r="P21" s="60">
        <v>1695</v>
      </c>
      <c r="Q21" s="24">
        <v>16.260000000000002</v>
      </c>
      <c r="R21" s="25">
        <v>80</v>
      </c>
      <c r="S21" s="24">
        <v>116.46</v>
      </c>
      <c r="T21" s="25">
        <v>109</v>
      </c>
      <c r="U21" s="24">
        <v>109.32</v>
      </c>
      <c r="V21" s="25"/>
      <c r="W21" s="24"/>
      <c r="X21" s="26"/>
      <c r="Y21" s="18"/>
      <c r="Z21" s="19" t="s">
        <v>69</v>
      </c>
      <c r="AA21" s="19" t="s">
        <v>69</v>
      </c>
      <c r="AB21" s="19" t="s">
        <v>69</v>
      </c>
      <c r="AC21" s="19" t="s">
        <v>69</v>
      </c>
      <c r="AD21" s="19" t="s">
        <v>69</v>
      </c>
    </row>
    <row r="22" spans="1:65" s="5" customFormat="1" ht="11.25" customHeight="1" x14ac:dyDescent="0.2">
      <c r="A22" s="491"/>
      <c r="B22" s="176" t="s">
        <v>23</v>
      </c>
      <c r="C22" s="75">
        <v>4577</v>
      </c>
      <c r="D22" s="20">
        <v>509</v>
      </c>
      <c r="E22" s="20">
        <v>1182</v>
      </c>
      <c r="F22" s="20">
        <v>0</v>
      </c>
      <c r="G22" s="21"/>
      <c r="H22" s="60">
        <v>509</v>
      </c>
      <c r="I22" s="24">
        <v>25.82</v>
      </c>
      <c r="J22" s="66">
        <v>4795</v>
      </c>
      <c r="K22" s="96">
        <v>379</v>
      </c>
      <c r="L22" s="96">
        <v>1033</v>
      </c>
      <c r="M22" s="96">
        <v>1404</v>
      </c>
      <c r="N22" s="23"/>
      <c r="O22" s="23">
        <v>1404</v>
      </c>
      <c r="P22" s="60">
        <v>1404</v>
      </c>
      <c r="Q22" s="24">
        <v>29.28</v>
      </c>
      <c r="R22" s="25">
        <v>130</v>
      </c>
      <c r="S22" s="24">
        <v>134.30000000000001</v>
      </c>
      <c r="T22" s="25">
        <v>149</v>
      </c>
      <c r="U22" s="24">
        <v>114.42</v>
      </c>
      <c r="V22" s="25"/>
      <c r="W22" s="24"/>
      <c r="X22" s="26"/>
      <c r="Y22" s="18"/>
      <c r="Z22" s="19" t="s">
        <v>69</v>
      </c>
      <c r="AA22" s="19" t="s">
        <v>69</v>
      </c>
      <c r="AB22" s="19" t="s">
        <v>69</v>
      </c>
      <c r="AC22" s="19" t="s">
        <v>69</v>
      </c>
      <c r="AD22" s="19" t="s">
        <v>69</v>
      </c>
    </row>
    <row r="23" spans="1:65" s="5" customFormat="1" ht="11.25" customHeight="1" x14ac:dyDescent="0.2">
      <c r="A23" s="492"/>
      <c r="B23" s="177" t="s">
        <v>88</v>
      </c>
      <c r="C23" s="186">
        <v>77585</v>
      </c>
      <c r="D23" s="33">
        <v>5129</v>
      </c>
      <c r="E23" s="33">
        <v>10982</v>
      </c>
      <c r="F23" s="33">
        <v>0</v>
      </c>
      <c r="G23" s="33">
        <v>0</v>
      </c>
      <c r="H23" s="61">
        <v>5129</v>
      </c>
      <c r="I23" s="187">
        <v>14.15</v>
      </c>
      <c r="J23" s="36">
        <v>78654</v>
      </c>
      <c r="K23" s="181">
        <v>3325</v>
      </c>
      <c r="L23" s="181">
        <v>8480</v>
      </c>
      <c r="M23" s="181">
        <v>11375</v>
      </c>
      <c r="N23" s="34">
        <v>0</v>
      </c>
      <c r="O23" s="34">
        <v>11375</v>
      </c>
      <c r="P23" s="65">
        <v>11375</v>
      </c>
      <c r="Q23" s="35">
        <v>14.46</v>
      </c>
      <c r="R23" s="36">
        <v>1804</v>
      </c>
      <c r="S23" s="37">
        <v>154.26</v>
      </c>
      <c r="T23" s="36">
        <v>2502</v>
      </c>
      <c r="U23" s="78">
        <v>129.5</v>
      </c>
      <c r="V23" s="36"/>
      <c r="W23" s="37"/>
      <c r="X23" s="38"/>
      <c r="Y23" s="39"/>
      <c r="Z23" s="19" t="s">
        <v>69</v>
      </c>
      <c r="AA23" s="19" t="s">
        <v>69</v>
      </c>
      <c r="AB23" s="19" t="s">
        <v>69</v>
      </c>
      <c r="AC23" s="19" t="s">
        <v>69</v>
      </c>
      <c r="AD23" s="19" t="s">
        <v>69</v>
      </c>
    </row>
    <row r="24" spans="1:65" s="5" customFormat="1" ht="11.25" customHeight="1" x14ac:dyDescent="0.2">
      <c r="A24" s="490" t="s">
        <v>81</v>
      </c>
      <c r="B24" s="174" t="s">
        <v>13</v>
      </c>
      <c r="C24" s="262"/>
      <c r="D24" s="263"/>
      <c r="E24" s="263"/>
      <c r="F24" s="263"/>
      <c r="G24" s="166"/>
      <c r="H24" s="74"/>
      <c r="I24" s="265"/>
      <c r="J24" s="66">
        <v>40111</v>
      </c>
      <c r="K24" s="96">
        <v>2175</v>
      </c>
      <c r="L24" s="96">
        <v>5521</v>
      </c>
      <c r="M24" s="96">
        <v>7200</v>
      </c>
      <c r="N24" s="23"/>
      <c r="O24" s="23">
        <v>7200</v>
      </c>
      <c r="P24" s="60">
        <v>7200</v>
      </c>
      <c r="Q24" s="14">
        <v>17.95</v>
      </c>
      <c r="R24" s="25">
        <v>-2175</v>
      </c>
      <c r="S24" s="24">
        <v>0</v>
      </c>
      <c r="T24" s="25">
        <v>-5521</v>
      </c>
      <c r="U24" s="24">
        <v>0</v>
      </c>
      <c r="V24" s="25"/>
      <c r="W24" s="24"/>
      <c r="X24" s="26"/>
      <c r="Y24" s="18"/>
      <c r="Z24" s="19" t="s">
        <v>69</v>
      </c>
      <c r="AA24" s="19" t="s">
        <v>69</v>
      </c>
      <c r="AB24" s="19" t="s">
        <v>69</v>
      </c>
      <c r="AC24" s="19" t="s">
        <v>69</v>
      </c>
      <c r="AD24" s="19" t="s">
        <v>69</v>
      </c>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row>
    <row r="25" spans="1:65" s="5" customFormat="1" ht="11.25" customHeight="1" x14ac:dyDescent="0.2">
      <c r="A25" s="491"/>
      <c r="B25" s="174" t="s">
        <v>28</v>
      </c>
      <c r="C25" s="262"/>
      <c r="D25" s="263"/>
      <c r="E25" s="263"/>
      <c r="F25" s="263"/>
      <c r="G25" s="166"/>
      <c r="H25" s="74"/>
      <c r="I25" s="265"/>
      <c r="J25" s="66">
        <v>2302</v>
      </c>
      <c r="K25" s="96">
        <v>189</v>
      </c>
      <c r="L25" s="96">
        <v>315</v>
      </c>
      <c r="M25" s="96">
        <v>387</v>
      </c>
      <c r="N25" s="21"/>
      <c r="O25" s="21">
        <v>387</v>
      </c>
      <c r="P25" s="60">
        <v>387</v>
      </c>
      <c r="Q25" s="24">
        <v>16.809999999999999</v>
      </c>
      <c r="R25" s="25">
        <v>-189</v>
      </c>
      <c r="S25" s="24">
        <v>0</v>
      </c>
      <c r="T25" s="25">
        <v>-315</v>
      </c>
      <c r="U25" s="24">
        <v>0</v>
      </c>
      <c r="V25" s="25"/>
      <c r="W25" s="24"/>
      <c r="X25" s="26"/>
      <c r="Y25" s="18"/>
      <c r="Z25" s="19" t="s">
        <v>69</v>
      </c>
      <c r="AA25" s="19" t="s">
        <v>69</v>
      </c>
      <c r="AB25" s="19" t="s">
        <v>69</v>
      </c>
      <c r="AC25" s="19" t="s">
        <v>69</v>
      </c>
      <c r="AD25" s="19" t="s">
        <v>69</v>
      </c>
    </row>
    <row r="26" spans="1:65" s="5" customFormat="1" ht="11.25" customHeight="1" x14ac:dyDescent="0.2">
      <c r="A26" s="491"/>
      <c r="B26" s="174" t="s">
        <v>29</v>
      </c>
      <c r="C26" s="262"/>
      <c r="D26" s="263"/>
      <c r="E26" s="263"/>
      <c r="F26" s="263"/>
      <c r="G26" s="166"/>
      <c r="H26" s="74"/>
      <c r="I26" s="265"/>
      <c r="J26" s="66">
        <v>5426</v>
      </c>
      <c r="K26" s="96">
        <v>538</v>
      </c>
      <c r="L26" s="96">
        <v>1400</v>
      </c>
      <c r="M26" s="96">
        <v>1941</v>
      </c>
      <c r="N26" s="21"/>
      <c r="O26" s="21">
        <v>1941</v>
      </c>
      <c r="P26" s="60">
        <v>1941</v>
      </c>
      <c r="Q26" s="24">
        <v>35.770000000000003</v>
      </c>
      <c r="R26" s="25">
        <v>-538</v>
      </c>
      <c r="S26" s="24">
        <v>0</v>
      </c>
      <c r="T26" s="25">
        <v>-1400</v>
      </c>
      <c r="U26" s="24">
        <v>0</v>
      </c>
      <c r="V26" s="25"/>
      <c r="W26" s="24"/>
      <c r="X26" s="26"/>
      <c r="Y26" s="18"/>
      <c r="Z26" s="19" t="s">
        <v>69</v>
      </c>
      <c r="AA26" s="19" t="s">
        <v>69</v>
      </c>
      <c r="AB26" s="19" t="s">
        <v>69</v>
      </c>
      <c r="AC26" s="19" t="s">
        <v>69</v>
      </c>
      <c r="AD26" s="19" t="s">
        <v>69</v>
      </c>
    </row>
    <row r="27" spans="1:65" s="5" customFormat="1" ht="11.25" customHeight="1" x14ac:dyDescent="0.2">
      <c r="A27" s="491"/>
      <c r="B27" s="174" t="s">
        <v>30</v>
      </c>
      <c r="C27" s="262"/>
      <c r="D27" s="263"/>
      <c r="E27" s="263"/>
      <c r="F27" s="263"/>
      <c r="G27" s="166"/>
      <c r="H27" s="74"/>
      <c r="I27" s="265"/>
      <c r="J27" s="66">
        <v>2844</v>
      </c>
      <c r="K27" s="96">
        <v>145</v>
      </c>
      <c r="L27" s="96">
        <v>344</v>
      </c>
      <c r="M27" s="96">
        <v>476</v>
      </c>
      <c r="N27" s="21"/>
      <c r="O27" s="21">
        <v>476</v>
      </c>
      <c r="P27" s="60">
        <v>476</v>
      </c>
      <c r="Q27" s="24">
        <v>16.739999999999998</v>
      </c>
      <c r="R27" s="25">
        <v>-145</v>
      </c>
      <c r="S27" s="24">
        <v>0</v>
      </c>
      <c r="T27" s="25">
        <v>-344</v>
      </c>
      <c r="U27" s="24">
        <v>0</v>
      </c>
      <c r="V27" s="25"/>
      <c r="W27" s="24"/>
      <c r="X27" s="26"/>
      <c r="Y27" s="18"/>
      <c r="Z27" s="19" t="s">
        <v>69</v>
      </c>
      <c r="AA27" s="19" t="s">
        <v>69</v>
      </c>
      <c r="AB27" s="19" t="s">
        <v>69</v>
      </c>
      <c r="AC27" s="19" t="s">
        <v>69</v>
      </c>
      <c r="AD27" s="19" t="s">
        <v>69</v>
      </c>
    </row>
    <row r="28" spans="1:65" s="5" customFormat="1" ht="11.25" customHeight="1" x14ac:dyDescent="0.2">
      <c r="A28" s="491"/>
      <c r="B28" s="174" t="s">
        <v>31</v>
      </c>
      <c r="C28" s="262"/>
      <c r="D28" s="263"/>
      <c r="E28" s="263"/>
      <c r="F28" s="263"/>
      <c r="G28" s="166"/>
      <c r="H28" s="74"/>
      <c r="I28" s="265"/>
      <c r="J28" s="66">
        <v>12038</v>
      </c>
      <c r="K28" s="96">
        <v>524</v>
      </c>
      <c r="L28" s="96">
        <v>1655</v>
      </c>
      <c r="M28" s="96">
        <v>2164</v>
      </c>
      <c r="N28" s="21"/>
      <c r="O28" s="21">
        <v>2164</v>
      </c>
      <c r="P28" s="60">
        <v>2164</v>
      </c>
      <c r="Q28" s="24">
        <v>17.98</v>
      </c>
      <c r="R28" s="25">
        <v>-524</v>
      </c>
      <c r="S28" s="24">
        <v>0</v>
      </c>
      <c r="T28" s="25">
        <v>-1655</v>
      </c>
      <c r="U28" s="24">
        <v>0</v>
      </c>
      <c r="V28" s="25"/>
      <c r="W28" s="24"/>
      <c r="X28" s="26"/>
      <c r="Y28" s="18"/>
      <c r="Z28" s="19" t="s">
        <v>69</v>
      </c>
      <c r="AA28" s="19" t="s">
        <v>69</v>
      </c>
      <c r="AB28" s="19" t="s">
        <v>69</v>
      </c>
      <c r="AC28" s="19" t="s">
        <v>69</v>
      </c>
      <c r="AD28" s="19" t="s">
        <v>69</v>
      </c>
    </row>
    <row r="29" spans="1:65" s="5" customFormat="1" ht="11.25" customHeight="1" x14ac:dyDescent="0.2">
      <c r="A29" s="492"/>
      <c r="B29" s="175" t="s">
        <v>88</v>
      </c>
      <c r="C29" s="98">
        <v>0</v>
      </c>
      <c r="D29" s="40">
        <v>0</v>
      </c>
      <c r="E29" s="40">
        <v>0</v>
      </c>
      <c r="F29" s="40">
        <v>0</v>
      </c>
      <c r="G29" s="40">
        <v>0</v>
      </c>
      <c r="H29" s="61">
        <v>0</v>
      </c>
      <c r="I29" s="185" t="e">
        <v>#DIV/0!</v>
      </c>
      <c r="J29" s="36">
        <v>62721</v>
      </c>
      <c r="K29" s="42">
        <v>3571</v>
      </c>
      <c r="L29" s="181">
        <v>9235</v>
      </c>
      <c r="M29" s="181">
        <v>12168</v>
      </c>
      <c r="N29" s="42">
        <v>0</v>
      </c>
      <c r="O29" s="42">
        <v>12168</v>
      </c>
      <c r="P29" s="65">
        <v>12168</v>
      </c>
      <c r="Q29" s="35">
        <v>19.399999999999999</v>
      </c>
      <c r="R29" s="36">
        <v>-3571</v>
      </c>
      <c r="S29" s="37">
        <v>0</v>
      </c>
      <c r="T29" s="36">
        <v>-9235</v>
      </c>
      <c r="U29" s="78">
        <v>0</v>
      </c>
      <c r="V29" s="36"/>
      <c r="W29" s="37"/>
      <c r="X29" s="38"/>
      <c r="Y29" s="39"/>
      <c r="Z29" s="19" t="s">
        <v>69</v>
      </c>
      <c r="AA29" s="19" t="s">
        <v>69</v>
      </c>
      <c r="AB29" s="19" t="s">
        <v>69</v>
      </c>
      <c r="AC29" s="19" t="s">
        <v>69</v>
      </c>
      <c r="AD29" s="19" t="s">
        <v>69</v>
      </c>
    </row>
    <row r="30" spans="1:65" s="5" customFormat="1" ht="11.25" customHeight="1" x14ac:dyDescent="0.2">
      <c r="A30" s="514" t="s">
        <v>89</v>
      </c>
      <c r="B30" s="176" t="s">
        <v>14</v>
      </c>
      <c r="C30" s="262"/>
      <c r="D30" s="263"/>
      <c r="E30" s="263"/>
      <c r="F30" s="263"/>
      <c r="G30" s="166"/>
      <c r="H30" s="74"/>
      <c r="I30" s="265"/>
      <c r="J30" s="66">
        <v>29351</v>
      </c>
      <c r="K30" s="96">
        <v>2035</v>
      </c>
      <c r="L30" s="96">
        <v>6449</v>
      </c>
      <c r="M30" s="96">
        <v>9200</v>
      </c>
      <c r="N30" s="73"/>
      <c r="O30" s="73">
        <v>9200</v>
      </c>
      <c r="P30" s="60">
        <v>9200</v>
      </c>
      <c r="Q30" s="14">
        <v>31.34</v>
      </c>
      <c r="R30" s="25">
        <v>-2035</v>
      </c>
      <c r="S30" s="24">
        <v>0</v>
      </c>
      <c r="T30" s="25">
        <v>-6449</v>
      </c>
      <c r="U30" s="24">
        <v>0</v>
      </c>
      <c r="V30" s="25"/>
      <c r="W30" s="24"/>
      <c r="X30" s="26"/>
      <c r="Y30" s="18"/>
      <c r="Z30" s="19" t="s">
        <v>69</v>
      </c>
      <c r="AA30" s="19" t="s">
        <v>69</v>
      </c>
      <c r="AB30" s="19" t="s">
        <v>69</v>
      </c>
      <c r="AC30" s="19" t="s">
        <v>69</v>
      </c>
      <c r="AD30" s="19" t="s">
        <v>69</v>
      </c>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row>
    <row r="31" spans="1:65" s="5" customFormat="1" ht="11.25" customHeight="1" x14ac:dyDescent="0.2">
      <c r="A31" s="515"/>
      <c r="B31" s="176" t="s">
        <v>62</v>
      </c>
      <c r="C31" s="262"/>
      <c r="D31" s="263"/>
      <c r="E31" s="263"/>
      <c r="F31" s="263"/>
      <c r="G31" s="166"/>
      <c r="H31" s="74"/>
      <c r="I31" s="265"/>
      <c r="J31" s="66">
        <v>6635</v>
      </c>
      <c r="K31" s="96">
        <v>28</v>
      </c>
      <c r="L31" s="96">
        <v>1428</v>
      </c>
      <c r="M31" s="96">
        <v>2491</v>
      </c>
      <c r="N31" s="73"/>
      <c r="O31" s="73">
        <v>2491</v>
      </c>
      <c r="P31" s="60">
        <v>2491</v>
      </c>
      <c r="Q31" s="24">
        <v>37.54</v>
      </c>
      <c r="R31" s="25">
        <v>-28</v>
      </c>
      <c r="S31" s="24">
        <v>0</v>
      </c>
      <c r="T31" s="25">
        <v>-1428</v>
      </c>
      <c r="U31" s="14">
        <v>0</v>
      </c>
      <c r="V31" s="25"/>
      <c r="W31" s="24"/>
      <c r="X31" s="26"/>
      <c r="Y31" s="18"/>
      <c r="Z31" s="19" t="s">
        <v>69</v>
      </c>
      <c r="AA31" s="19" t="s">
        <v>69</v>
      </c>
      <c r="AB31" s="19" t="s">
        <v>69</v>
      </c>
      <c r="AC31" s="19" t="s">
        <v>69</v>
      </c>
      <c r="AD31" s="19" t="s">
        <v>69</v>
      </c>
    </row>
    <row r="32" spans="1:65" s="5" customFormat="1" ht="11.25" customHeight="1" x14ac:dyDescent="0.2">
      <c r="A32" s="516"/>
      <c r="B32" s="178" t="s">
        <v>88</v>
      </c>
      <c r="C32" s="98">
        <v>0</v>
      </c>
      <c r="D32" s="40">
        <v>0</v>
      </c>
      <c r="E32" s="40">
        <v>0</v>
      </c>
      <c r="F32" s="40">
        <v>0</v>
      </c>
      <c r="G32" s="40">
        <v>0</v>
      </c>
      <c r="H32" s="61">
        <v>0</v>
      </c>
      <c r="I32" s="185" t="e">
        <v>#DIV/0!</v>
      </c>
      <c r="J32" s="181">
        <v>35986</v>
      </c>
      <c r="K32" s="67">
        <v>2063</v>
      </c>
      <c r="L32" s="67">
        <v>7877</v>
      </c>
      <c r="M32" s="67">
        <v>11691</v>
      </c>
      <c r="N32" s="42">
        <v>0</v>
      </c>
      <c r="O32" s="42">
        <v>11691</v>
      </c>
      <c r="P32" s="65">
        <v>11691</v>
      </c>
      <c r="Q32" s="35">
        <v>32.49</v>
      </c>
      <c r="R32" s="36">
        <v>-2063</v>
      </c>
      <c r="S32" s="37">
        <v>0</v>
      </c>
      <c r="T32" s="36">
        <v>-7877</v>
      </c>
      <c r="U32" s="78">
        <v>0</v>
      </c>
      <c r="V32" s="36"/>
      <c r="W32" s="37"/>
      <c r="X32" s="38"/>
      <c r="Y32" s="39"/>
      <c r="Z32" s="19" t="s">
        <v>69</v>
      </c>
      <c r="AA32" s="19" t="s">
        <v>69</v>
      </c>
      <c r="AB32" s="19" t="s">
        <v>69</v>
      </c>
      <c r="AC32" s="19" t="s">
        <v>69</v>
      </c>
      <c r="AD32" s="19" t="s">
        <v>69</v>
      </c>
    </row>
    <row r="33" spans="1:65" s="5" customFormat="1" ht="11.25" customHeight="1" x14ac:dyDescent="0.2">
      <c r="A33" s="519" t="s">
        <v>106</v>
      </c>
      <c r="B33" s="520"/>
      <c r="C33" s="75">
        <v>44463</v>
      </c>
      <c r="D33" s="20">
        <v>3573</v>
      </c>
      <c r="E33" s="20">
        <v>7629</v>
      </c>
      <c r="F33" s="20">
        <v>0</v>
      </c>
      <c r="G33" s="21"/>
      <c r="H33" s="60">
        <v>3573</v>
      </c>
      <c r="I33" s="24">
        <v>17.16</v>
      </c>
      <c r="J33" s="182"/>
      <c r="K33" s="97"/>
      <c r="L33" s="97"/>
      <c r="M33" s="97"/>
      <c r="N33" s="73"/>
      <c r="O33" s="73">
        <v>0</v>
      </c>
      <c r="P33" s="74">
        <v>0</v>
      </c>
      <c r="Q33" s="14" t="e">
        <v>#DIV/0!</v>
      </c>
      <c r="R33" s="25">
        <v>3573</v>
      </c>
      <c r="S33" s="24" t="e">
        <v>#DIV/0!</v>
      </c>
      <c r="T33" s="25">
        <v>7629</v>
      </c>
      <c r="U33" s="14" t="e">
        <v>#DIV/0!</v>
      </c>
      <c r="V33" s="25"/>
      <c r="W33" s="24"/>
      <c r="X33" s="26"/>
      <c r="Y33" s="18"/>
      <c r="Z33" s="19" t="s">
        <v>69</v>
      </c>
      <c r="AA33" s="19" t="s">
        <v>69</v>
      </c>
      <c r="AB33" s="19" t="s">
        <v>69</v>
      </c>
      <c r="AC33" s="19" t="s">
        <v>69</v>
      </c>
      <c r="AD33" s="19" t="s">
        <v>69</v>
      </c>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row>
    <row r="34" spans="1:65" s="5" customFormat="1" ht="11.25" customHeight="1" x14ac:dyDescent="0.2">
      <c r="A34" s="485" t="s">
        <v>82</v>
      </c>
      <c r="B34" s="176" t="s">
        <v>15</v>
      </c>
      <c r="C34" s="262"/>
      <c r="D34" s="263"/>
      <c r="E34" s="263"/>
      <c r="F34" s="263"/>
      <c r="G34" s="166"/>
      <c r="H34" s="74"/>
      <c r="I34" s="265"/>
      <c r="J34" s="183"/>
      <c r="K34" s="97"/>
      <c r="L34" s="97"/>
      <c r="M34" s="97"/>
      <c r="N34" s="73"/>
      <c r="O34" s="73">
        <v>0</v>
      </c>
      <c r="P34" s="74">
        <v>0</v>
      </c>
      <c r="Q34" s="14" t="e">
        <v>#DIV/0!</v>
      </c>
      <c r="R34" s="25">
        <v>0</v>
      </c>
      <c r="S34" s="24" t="e">
        <v>#DIV/0!</v>
      </c>
      <c r="T34" s="25">
        <v>0</v>
      </c>
      <c r="U34" s="24" t="e">
        <v>#DIV/0!</v>
      </c>
      <c r="V34" s="25"/>
      <c r="W34" s="24"/>
      <c r="X34" s="26"/>
      <c r="Y34" s="18"/>
      <c r="Z34" s="19" t="s">
        <v>69</v>
      </c>
      <c r="AA34" s="19" t="s">
        <v>69</v>
      </c>
      <c r="AB34" s="19" t="s">
        <v>69</v>
      </c>
      <c r="AC34" s="19" t="s">
        <v>69</v>
      </c>
      <c r="AD34" s="19" t="s">
        <v>69</v>
      </c>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row>
    <row r="35" spans="1:65" s="5" customFormat="1" ht="11.25" customHeight="1" x14ac:dyDescent="0.2">
      <c r="A35" s="467"/>
      <c r="B35" s="179" t="s">
        <v>52</v>
      </c>
      <c r="C35" s="262"/>
      <c r="D35" s="263"/>
      <c r="E35" s="263"/>
      <c r="F35" s="263"/>
      <c r="G35" s="166"/>
      <c r="H35" s="74"/>
      <c r="I35" s="265"/>
      <c r="J35" s="182"/>
      <c r="K35" s="97"/>
      <c r="L35" s="97"/>
      <c r="M35" s="97"/>
      <c r="N35" s="73"/>
      <c r="O35" s="73">
        <v>0</v>
      </c>
      <c r="P35" s="74">
        <v>0</v>
      </c>
      <c r="Q35" s="24" t="e">
        <v>#DIV/0!</v>
      </c>
      <c r="R35" s="25">
        <v>0</v>
      </c>
      <c r="S35" s="24" t="e">
        <v>#DIV/0!</v>
      </c>
      <c r="T35" s="25">
        <v>0</v>
      </c>
      <c r="U35" s="24" t="e">
        <v>#DIV/0!</v>
      </c>
      <c r="V35" s="25"/>
      <c r="W35" s="24"/>
      <c r="X35" s="26"/>
      <c r="Y35" s="18"/>
      <c r="Z35" s="19" t="s">
        <v>69</v>
      </c>
      <c r="AA35" s="19" t="s">
        <v>69</v>
      </c>
      <c r="AB35" s="19" t="s">
        <v>69</v>
      </c>
      <c r="AC35" s="19" t="s">
        <v>69</v>
      </c>
      <c r="AD35" s="19" t="s">
        <v>69</v>
      </c>
    </row>
    <row r="36" spans="1:65" s="5" customFormat="1" ht="11.25" customHeight="1" x14ac:dyDescent="0.2">
      <c r="A36" s="467"/>
      <c r="B36" s="179" t="s">
        <v>53</v>
      </c>
      <c r="C36" s="262"/>
      <c r="D36" s="263"/>
      <c r="E36" s="263"/>
      <c r="F36" s="263"/>
      <c r="G36" s="166"/>
      <c r="H36" s="74"/>
      <c r="I36" s="265"/>
      <c r="J36" s="182"/>
      <c r="K36" s="97"/>
      <c r="L36" s="97"/>
      <c r="M36" s="97"/>
      <c r="N36" s="73"/>
      <c r="O36" s="73">
        <v>0</v>
      </c>
      <c r="P36" s="74">
        <v>0</v>
      </c>
      <c r="Q36" s="24" t="e">
        <v>#DIV/0!</v>
      </c>
      <c r="R36" s="25">
        <v>0</v>
      </c>
      <c r="S36" s="24" t="e">
        <v>#DIV/0!</v>
      </c>
      <c r="T36" s="25">
        <v>0</v>
      </c>
      <c r="U36" s="24" t="e">
        <v>#DIV/0!</v>
      </c>
      <c r="V36" s="25"/>
      <c r="W36" s="24"/>
      <c r="X36" s="26"/>
      <c r="Y36" s="18"/>
      <c r="Z36" s="19" t="s">
        <v>69</v>
      </c>
      <c r="AA36" s="19" t="s">
        <v>69</v>
      </c>
      <c r="AB36" s="19" t="s">
        <v>69</v>
      </c>
      <c r="AC36" s="19" t="s">
        <v>69</v>
      </c>
      <c r="AD36" s="19" t="s">
        <v>69</v>
      </c>
    </row>
    <row r="37" spans="1:65" s="5" customFormat="1" ht="11.25" customHeight="1" x14ac:dyDescent="0.2">
      <c r="A37" s="486"/>
      <c r="B37" s="178" t="s">
        <v>88</v>
      </c>
      <c r="C37" s="186">
        <v>0</v>
      </c>
      <c r="D37" s="33">
        <v>0</v>
      </c>
      <c r="E37" s="33">
        <v>0</v>
      </c>
      <c r="F37" s="33">
        <v>0</v>
      </c>
      <c r="G37" s="33">
        <v>0</v>
      </c>
      <c r="H37" s="61">
        <v>0</v>
      </c>
      <c r="I37" s="187" t="e">
        <v>#DIV/0!</v>
      </c>
      <c r="J37" s="181">
        <v>0</v>
      </c>
      <c r="K37" s="40">
        <v>0</v>
      </c>
      <c r="L37" s="40">
        <v>0</v>
      </c>
      <c r="M37" s="40">
        <v>0</v>
      </c>
      <c r="N37" s="34">
        <v>0</v>
      </c>
      <c r="O37" s="34">
        <v>0</v>
      </c>
      <c r="P37" s="65">
        <v>0</v>
      </c>
      <c r="Q37" s="35" t="e">
        <v>#DIV/0!</v>
      </c>
      <c r="R37" s="36">
        <v>0</v>
      </c>
      <c r="S37" s="37" t="e">
        <v>#DIV/0!</v>
      </c>
      <c r="T37" s="36">
        <v>0</v>
      </c>
      <c r="U37" s="78" t="e">
        <v>#DIV/0!</v>
      </c>
      <c r="V37" s="36"/>
      <c r="W37" s="37"/>
      <c r="X37" s="38"/>
      <c r="Y37" s="39"/>
      <c r="Z37" s="19" t="s">
        <v>69</v>
      </c>
      <c r="AA37" s="19" t="s">
        <v>69</v>
      </c>
      <c r="AB37" s="19" t="s">
        <v>69</v>
      </c>
      <c r="AC37" s="19" t="s">
        <v>69</v>
      </c>
      <c r="AD37" s="19" t="s">
        <v>69</v>
      </c>
    </row>
    <row r="38" spans="1:65" s="5" customFormat="1" ht="11.25" customHeight="1" x14ac:dyDescent="0.2">
      <c r="A38" s="487" t="s">
        <v>90</v>
      </c>
      <c r="B38" s="180" t="s">
        <v>107</v>
      </c>
      <c r="C38" s="262"/>
      <c r="D38" s="263"/>
      <c r="E38" s="263"/>
      <c r="F38" s="263"/>
      <c r="G38" s="166"/>
      <c r="H38" s="74"/>
      <c r="I38" s="265"/>
      <c r="J38" s="182"/>
      <c r="K38" s="97"/>
      <c r="L38" s="97"/>
      <c r="M38" s="97"/>
      <c r="N38" s="23"/>
      <c r="O38" s="23">
        <v>0</v>
      </c>
      <c r="P38" s="85">
        <v>0</v>
      </c>
      <c r="Q38" s="14" t="e">
        <v>#DIV/0!</v>
      </c>
      <c r="R38" s="25">
        <v>0</v>
      </c>
      <c r="S38" s="24" t="e">
        <v>#DIV/0!</v>
      </c>
      <c r="T38" s="25">
        <v>0</v>
      </c>
      <c r="U38" s="24" t="e">
        <v>#DIV/0!</v>
      </c>
      <c r="V38" s="25"/>
      <c r="W38" s="24"/>
      <c r="X38" s="26"/>
      <c r="Y38" s="18"/>
      <c r="Z38" s="19" t="s">
        <v>69</v>
      </c>
      <c r="AA38" s="19" t="s">
        <v>69</v>
      </c>
      <c r="AB38" s="19" t="s">
        <v>69</v>
      </c>
      <c r="AC38" s="19" t="s">
        <v>69</v>
      </c>
      <c r="AD38" s="19" t="s">
        <v>69</v>
      </c>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row>
    <row r="39" spans="1:65" s="5" customFormat="1" ht="11.25" customHeight="1" x14ac:dyDescent="0.2">
      <c r="A39" s="488"/>
      <c r="B39" s="176" t="s">
        <v>63</v>
      </c>
      <c r="C39" s="262"/>
      <c r="D39" s="263"/>
      <c r="E39" s="263"/>
      <c r="F39" s="263"/>
      <c r="G39" s="166"/>
      <c r="H39" s="74"/>
      <c r="I39" s="265"/>
      <c r="J39" s="182"/>
      <c r="K39" s="97"/>
      <c r="L39" s="97"/>
      <c r="M39" s="97"/>
      <c r="N39" s="23"/>
      <c r="O39" s="23">
        <v>0</v>
      </c>
      <c r="P39" s="85">
        <v>0</v>
      </c>
      <c r="Q39" s="24" t="e">
        <v>#DIV/0!</v>
      </c>
      <c r="R39" s="25">
        <v>0</v>
      </c>
      <c r="S39" s="24" t="e">
        <v>#DIV/0!</v>
      </c>
      <c r="T39" s="25">
        <v>0</v>
      </c>
      <c r="U39" s="24" t="e">
        <v>#DIV/0!</v>
      </c>
      <c r="V39" s="25"/>
      <c r="W39" s="24"/>
      <c r="X39" s="26"/>
      <c r="Y39" s="18"/>
      <c r="Z39" s="19" t="s">
        <v>69</v>
      </c>
      <c r="AA39" s="19" t="s">
        <v>69</v>
      </c>
      <c r="AB39" s="19" t="s">
        <v>69</v>
      </c>
      <c r="AC39" s="19" t="s">
        <v>69</v>
      </c>
      <c r="AD39" s="19" t="s">
        <v>69</v>
      </c>
    </row>
    <row r="40" spans="1:65" s="5" customFormat="1" ht="11.25" customHeight="1" x14ac:dyDescent="0.2">
      <c r="A40" s="489"/>
      <c r="B40" s="178" t="s">
        <v>88</v>
      </c>
      <c r="C40" s="186">
        <v>0</v>
      </c>
      <c r="D40" s="33">
        <v>0</v>
      </c>
      <c r="E40" s="33">
        <v>0</v>
      </c>
      <c r="F40" s="33">
        <v>0</v>
      </c>
      <c r="G40" s="33">
        <v>0</v>
      </c>
      <c r="H40" s="61">
        <v>0</v>
      </c>
      <c r="I40" s="187" t="e">
        <v>#DIV/0!</v>
      </c>
      <c r="J40" s="181">
        <v>0</v>
      </c>
      <c r="K40" s="40">
        <v>0</v>
      </c>
      <c r="L40" s="40">
        <v>0</v>
      </c>
      <c r="M40" s="40">
        <v>0</v>
      </c>
      <c r="N40" s="34">
        <v>0</v>
      </c>
      <c r="O40" s="34">
        <v>0</v>
      </c>
      <c r="P40" s="65">
        <v>0</v>
      </c>
      <c r="Q40" s="35" t="e">
        <v>#DIV/0!</v>
      </c>
      <c r="R40" s="36">
        <v>0</v>
      </c>
      <c r="S40" s="37" t="e">
        <v>#DIV/0!</v>
      </c>
      <c r="T40" s="36">
        <v>0</v>
      </c>
      <c r="U40" s="78" t="e">
        <v>#DIV/0!</v>
      </c>
      <c r="V40" s="36"/>
      <c r="W40" s="37"/>
      <c r="X40" s="38"/>
      <c r="Y40" s="39"/>
      <c r="Z40" s="19" t="s">
        <v>69</v>
      </c>
      <c r="AA40" s="19" t="s">
        <v>69</v>
      </c>
      <c r="AB40" s="19" t="s">
        <v>69</v>
      </c>
      <c r="AC40" s="19" t="s">
        <v>69</v>
      </c>
      <c r="AD40" s="19" t="s">
        <v>69</v>
      </c>
    </row>
    <row r="41" spans="1:65" s="5" customFormat="1" ht="11.25" customHeight="1" x14ac:dyDescent="0.2">
      <c r="A41" s="523" t="s">
        <v>83</v>
      </c>
      <c r="B41" s="176" t="s">
        <v>16</v>
      </c>
      <c r="C41" s="262"/>
      <c r="D41" s="263"/>
      <c r="E41" s="263"/>
      <c r="F41" s="263"/>
      <c r="G41" s="166"/>
      <c r="H41" s="74"/>
      <c r="I41" s="265"/>
      <c r="J41" s="182"/>
      <c r="K41" s="97"/>
      <c r="L41" s="97"/>
      <c r="M41" s="97"/>
      <c r="N41" s="23"/>
      <c r="O41" s="23">
        <v>0</v>
      </c>
      <c r="P41" s="85">
        <v>0</v>
      </c>
      <c r="Q41" s="14" t="e">
        <v>#DIV/0!</v>
      </c>
      <c r="R41" s="25">
        <v>0</v>
      </c>
      <c r="S41" s="24" t="e">
        <v>#DIV/0!</v>
      </c>
      <c r="T41" s="25">
        <v>0</v>
      </c>
      <c r="U41" s="24" t="e">
        <v>#DIV/0!</v>
      </c>
      <c r="V41" s="25"/>
      <c r="W41" s="24"/>
      <c r="X41" s="26"/>
      <c r="Y41" s="18"/>
      <c r="Z41" s="19" t="s">
        <v>69</v>
      </c>
      <c r="AA41" s="19" t="s">
        <v>69</v>
      </c>
      <c r="AB41" s="19" t="s">
        <v>69</v>
      </c>
      <c r="AC41" s="19" t="s">
        <v>69</v>
      </c>
      <c r="AD41" s="19" t="s">
        <v>69</v>
      </c>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row>
    <row r="42" spans="1:65" s="5" customFormat="1" ht="11.25" customHeight="1" x14ac:dyDescent="0.2">
      <c r="A42" s="524"/>
      <c r="B42" s="176" t="s">
        <v>18</v>
      </c>
      <c r="C42" s="262"/>
      <c r="D42" s="263"/>
      <c r="E42" s="263"/>
      <c r="F42" s="263"/>
      <c r="G42" s="166"/>
      <c r="H42" s="74"/>
      <c r="I42" s="265"/>
      <c r="J42" s="182"/>
      <c r="K42" s="97"/>
      <c r="L42" s="97"/>
      <c r="M42" s="97"/>
      <c r="N42" s="23"/>
      <c r="O42" s="23">
        <v>0</v>
      </c>
      <c r="P42" s="85">
        <v>0</v>
      </c>
      <c r="Q42" s="24" t="e">
        <v>#DIV/0!</v>
      </c>
      <c r="R42" s="25">
        <v>0</v>
      </c>
      <c r="S42" s="24" t="e">
        <v>#DIV/0!</v>
      </c>
      <c r="T42" s="25">
        <v>0</v>
      </c>
      <c r="U42" s="24" t="e">
        <v>#DIV/0!</v>
      </c>
      <c r="V42" s="25"/>
      <c r="W42" s="24"/>
      <c r="X42" s="26"/>
      <c r="Y42" s="18"/>
      <c r="Z42" s="19" t="s">
        <v>69</v>
      </c>
      <c r="AA42" s="19" t="s">
        <v>69</v>
      </c>
      <c r="AB42" s="19" t="s">
        <v>69</v>
      </c>
      <c r="AC42" s="19" t="s">
        <v>69</v>
      </c>
      <c r="AD42" s="19" t="s">
        <v>69</v>
      </c>
    </row>
    <row r="43" spans="1:65" s="5" customFormat="1" ht="11.25" customHeight="1" x14ac:dyDescent="0.2">
      <c r="A43" s="524"/>
      <c r="B43" s="176" t="s">
        <v>19</v>
      </c>
      <c r="C43" s="262"/>
      <c r="D43" s="263"/>
      <c r="E43" s="263"/>
      <c r="F43" s="263"/>
      <c r="G43" s="166"/>
      <c r="H43" s="74"/>
      <c r="I43" s="265"/>
      <c r="J43" s="182"/>
      <c r="K43" s="97"/>
      <c r="L43" s="97"/>
      <c r="M43" s="97"/>
      <c r="N43" s="23"/>
      <c r="O43" s="23">
        <v>0</v>
      </c>
      <c r="P43" s="85">
        <v>0</v>
      </c>
      <c r="Q43" s="24" t="e">
        <v>#DIV/0!</v>
      </c>
      <c r="R43" s="25">
        <v>0</v>
      </c>
      <c r="S43" s="24" t="e">
        <v>#DIV/0!</v>
      </c>
      <c r="T43" s="25">
        <v>0</v>
      </c>
      <c r="U43" s="24" t="e">
        <v>#DIV/0!</v>
      </c>
      <c r="V43" s="25"/>
      <c r="W43" s="24"/>
      <c r="X43" s="26"/>
      <c r="Y43" s="18"/>
      <c r="Z43" s="19" t="s">
        <v>69</v>
      </c>
      <c r="AA43" s="19" t="s">
        <v>69</v>
      </c>
      <c r="AB43" s="19" t="s">
        <v>69</v>
      </c>
      <c r="AC43" s="19" t="s">
        <v>69</v>
      </c>
      <c r="AD43" s="19" t="s">
        <v>69</v>
      </c>
    </row>
    <row r="44" spans="1:65" s="5" customFormat="1" ht="11.25" customHeight="1" x14ac:dyDescent="0.2">
      <c r="A44" s="524"/>
      <c r="B44" s="176" t="s">
        <v>20</v>
      </c>
      <c r="C44" s="262"/>
      <c r="D44" s="263"/>
      <c r="E44" s="263"/>
      <c r="F44" s="263"/>
      <c r="G44" s="166"/>
      <c r="H44" s="74"/>
      <c r="I44" s="265"/>
      <c r="J44" s="182"/>
      <c r="K44" s="97"/>
      <c r="L44" s="97"/>
      <c r="M44" s="97"/>
      <c r="N44" s="23"/>
      <c r="O44" s="23">
        <v>0</v>
      </c>
      <c r="P44" s="85">
        <v>0</v>
      </c>
      <c r="Q44" s="24" t="e">
        <v>#DIV/0!</v>
      </c>
      <c r="R44" s="25">
        <v>0</v>
      </c>
      <c r="S44" s="24" t="e">
        <v>#DIV/0!</v>
      </c>
      <c r="T44" s="25">
        <v>0</v>
      </c>
      <c r="U44" s="24" t="e">
        <v>#DIV/0!</v>
      </c>
      <c r="V44" s="25"/>
      <c r="W44" s="24"/>
      <c r="X44" s="26"/>
      <c r="Y44" s="18"/>
      <c r="Z44" s="19" t="s">
        <v>69</v>
      </c>
      <c r="AA44" s="19" t="s">
        <v>69</v>
      </c>
      <c r="AB44" s="19" t="s">
        <v>69</v>
      </c>
      <c r="AC44" s="19" t="s">
        <v>69</v>
      </c>
      <c r="AD44" s="19" t="s">
        <v>69</v>
      </c>
    </row>
    <row r="45" spans="1:65" s="5" customFormat="1" ht="11.25" customHeight="1" x14ac:dyDescent="0.2">
      <c r="A45" s="525"/>
      <c r="B45" s="177" t="s">
        <v>88</v>
      </c>
      <c r="C45" s="186">
        <v>0</v>
      </c>
      <c r="D45" s="33">
        <v>0</v>
      </c>
      <c r="E45" s="33">
        <v>0</v>
      </c>
      <c r="F45" s="33">
        <v>0</v>
      </c>
      <c r="G45" s="33">
        <v>0</v>
      </c>
      <c r="H45" s="61">
        <v>0</v>
      </c>
      <c r="I45" s="187" t="e">
        <v>#DIV/0!</v>
      </c>
      <c r="J45" s="181">
        <v>0</v>
      </c>
      <c r="K45" s="40">
        <v>0</v>
      </c>
      <c r="L45" s="40">
        <v>0</v>
      </c>
      <c r="M45" s="40">
        <v>0</v>
      </c>
      <c r="N45" s="34">
        <v>0</v>
      </c>
      <c r="O45" s="34">
        <v>0</v>
      </c>
      <c r="P45" s="65">
        <v>0</v>
      </c>
      <c r="Q45" s="35" t="e">
        <v>#DIV/0!</v>
      </c>
      <c r="R45" s="36">
        <v>0</v>
      </c>
      <c r="S45" s="37" t="e">
        <v>#DIV/0!</v>
      </c>
      <c r="T45" s="36">
        <v>0</v>
      </c>
      <c r="U45" s="78" t="e">
        <v>#DIV/0!</v>
      </c>
      <c r="V45" s="36"/>
      <c r="W45" s="37"/>
      <c r="X45" s="38"/>
      <c r="Y45" s="39"/>
      <c r="Z45" s="19" t="s">
        <v>69</v>
      </c>
      <c r="AA45" s="19" t="s">
        <v>69</v>
      </c>
      <c r="AB45" s="19" t="s">
        <v>69</v>
      </c>
      <c r="AC45" s="19" t="s">
        <v>69</v>
      </c>
      <c r="AD45" s="19" t="s">
        <v>69</v>
      </c>
    </row>
    <row r="46" spans="1:65" s="5" customFormat="1" ht="11.25" customHeight="1" x14ac:dyDescent="0.2">
      <c r="A46" s="485" t="s">
        <v>84</v>
      </c>
      <c r="B46" s="176" t="s">
        <v>17</v>
      </c>
      <c r="C46" s="262"/>
      <c r="D46" s="263"/>
      <c r="E46" s="263"/>
      <c r="F46" s="263"/>
      <c r="G46" s="166"/>
      <c r="H46" s="74"/>
      <c r="I46" s="265"/>
      <c r="J46" s="182"/>
      <c r="K46" s="97"/>
      <c r="L46" s="97"/>
      <c r="M46" s="97"/>
      <c r="N46" s="73"/>
      <c r="O46" s="73">
        <v>0</v>
      </c>
      <c r="P46" s="74">
        <v>0</v>
      </c>
      <c r="Q46" s="14" t="e">
        <v>#DIV/0!</v>
      </c>
      <c r="R46" s="25">
        <v>0</v>
      </c>
      <c r="S46" s="24" t="e">
        <v>#DIV/0!</v>
      </c>
      <c r="T46" s="25">
        <v>0</v>
      </c>
      <c r="U46" s="24" t="e">
        <v>#DIV/0!</v>
      </c>
      <c r="V46" s="25"/>
      <c r="W46" s="24"/>
      <c r="X46" s="26"/>
      <c r="Y46" s="18"/>
      <c r="Z46" s="19" t="s">
        <v>69</v>
      </c>
      <c r="AA46" s="19" t="s">
        <v>69</v>
      </c>
      <c r="AB46" s="19" t="s">
        <v>69</v>
      </c>
      <c r="AC46" s="19" t="s">
        <v>69</v>
      </c>
      <c r="AD46" s="19" t="s">
        <v>69</v>
      </c>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row>
    <row r="47" spans="1:65" s="5" customFormat="1" ht="11.25" customHeight="1" x14ac:dyDescent="0.2">
      <c r="A47" s="467"/>
      <c r="B47" s="176" t="s">
        <v>21</v>
      </c>
      <c r="C47" s="262"/>
      <c r="D47" s="263"/>
      <c r="E47" s="263"/>
      <c r="F47" s="263"/>
      <c r="G47" s="166"/>
      <c r="H47" s="74"/>
      <c r="I47" s="265"/>
      <c r="J47" s="182"/>
      <c r="K47" s="97"/>
      <c r="L47" s="97"/>
      <c r="M47" s="97"/>
      <c r="N47" s="73"/>
      <c r="O47" s="73">
        <v>0</v>
      </c>
      <c r="P47" s="74">
        <v>0</v>
      </c>
      <c r="Q47" s="24" t="e">
        <v>#DIV/0!</v>
      </c>
      <c r="R47" s="25">
        <v>0</v>
      </c>
      <c r="S47" s="24" t="e">
        <v>#DIV/0!</v>
      </c>
      <c r="T47" s="25">
        <v>0</v>
      </c>
      <c r="U47" s="24" t="e">
        <v>#DIV/0!</v>
      </c>
      <c r="V47" s="25"/>
      <c r="W47" s="24"/>
      <c r="X47" s="26"/>
      <c r="Y47" s="18"/>
      <c r="Z47" s="19" t="s">
        <v>69</v>
      </c>
      <c r="AA47" s="19" t="s">
        <v>69</v>
      </c>
      <c r="AB47" s="19" t="s">
        <v>69</v>
      </c>
      <c r="AC47" s="19" t="s">
        <v>69</v>
      </c>
      <c r="AD47" s="19" t="s">
        <v>69</v>
      </c>
    </row>
    <row r="48" spans="1:65" s="5" customFormat="1" ht="11.25" customHeight="1" x14ac:dyDescent="0.2">
      <c r="A48" s="486"/>
      <c r="B48" s="177" t="s">
        <v>88</v>
      </c>
      <c r="C48" s="186">
        <v>0</v>
      </c>
      <c r="D48" s="33">
        <v>0</v>
      </c>
      <c r="E48" s="33">
        <v>0</v>
      </c>
      <c r="F48" s="33">
        <v>0</v>
      </c>
      <c r="G48" s="33">
        <v>0</v>
      </c>
      <c r="H48" s="61">
        <v>0</v>
      </c>
      <c r="I48" s="187" t="e">
        <v>#DIV/0!</v>
      </c>
      <c r="J48" s="181">
        <v>0</v>
      </c>
      <c r="K48" s="40">
        <v>0</v>
      </c>
      <c r="L48" s="40">
        <v>0</v>
      </c>
      <c r="M48" s="40">
        <v>0</v>
      </c>
      <c r="N48" s="34">
        <v>0</v>
      </c>
      <c r="O48" s="34">
        <v>0</v>
      </c>
      <c r="P48" s="65">
        <v>0</v>
      </c>
      <c r="Q48" s="35" t="e">
        <v>#DIV/0!</v>
      </c>
      <c r="R48" s="36">
        <v>0</v>
      </c>
      <c r="S48" s="37" t="e">
        <v>#DIV/0!</v>
      </c>
      <c r="T48" s="36">
        <v>0</v>
      </c>
      <c r="U48" s="78" t="e">
        <v>#DIV/0!</v>
      </c>
      <c r="V48" s="36"/>
      <c r="W48" s="37"/>
      <c r="X48" s="38"/>
      <c r="Y48" s="39"/>
      <c r="Z48" s="19" t="s">
        <v>69</v>
      </c>
      <c r="AA48" s="19" t="s">
        <v>69</v>
      </c>
      <c r="AB48" s="19" t="s">
        <v>69</v>
      </c>
      <c r="AC48" s="19" t="s">
        <v>69</v>
      </c>
      <c r="AD48" s="19" t="s">
        <v>69</v>
      </c>
    </row>
    <row r="49" spans="1:30" s="5" customFormat="1" ht="11.25" customHeight="1" x14ac:dyDescent="0.2">
      <c r="A49" s="487" t="s">
        <v>95</v>
      </c>
      <c r="B49" s="179" t="s">
        <v>24</v>
      </c>
      <c r="C49" s="75">
        <v>4433</v>
      </c>
      <c r="D49" s="20">
        <v>536</v>
      </c>
      <c r="E49" s="20">
        <v>1087</v>
      </c>
      <c r="F49" s="20">
        <v>0</v>
      </c>
      <c r="G49" s="21"/>
      <c r="H49" s="60">
        <v>536</v>
      </c>
      <c r="I49" s="24">
        <v>24.52</v>
      </c>
      <c r="J49" s="66">
        <v>4848</v>
      </c>
      <c r="K49" s="96">
        <v>497</v>
      </c>
      <c r="L49" s="96">
        <v>990</v>
      </c>
      <c r="M49" s="96">
        <v>1292</v>
      </c>
      <c r="N49" s="23"/>
      <c r="O49" s="23">
        <v>1292</v>
      </c>
      <c r="P49" s="60">
        <v>1292</v>
      </c>
      <c r="Q49" s="24">
        <v>26.65</v>
      </c>
      <c r="R49" s="25">
        <v>39</v>
      </c>
      <c r="S49" s="24">
        <v>107.85</v>
      </c>
      <c r="T49" s="25">
        <v>97</v>
      </c>
      <c r="U49" s="24">
        <v>109.8</v>
      </c>
      <c r="V49" s="25"/>
      <c r="W49" s="24"/>
      <c r="X49" s="26"/>
      <c r="Y49" s="18"/>
      <c r="Z49" s="19" t="s">
        <v>69</v>
      </c>
      <c r="AA49" s="19" t="s">
        <v>69</v>
      </c>
      <c r="AB49" s="19" t="s">
        <v>69</v>
      </c>
      <c r="AC49" s="19" t="s">
        <v>69</v>
      </c>
      <c r="AD49" s="19" t="s">
        <v>69</v>
      </c>
    </row>
    <row r="50" spans="1:30" s="5" customFormat="1" ht="11.25" customHeight="1" x14ac:dyDescent="0.2">
      <c r="A50" s="488"/>
      <c r="B50" s="179" t="s">
        <v>25</v>
      </c>
      <c r="C50" s="75">
        <v>438</v>
      </c>
      <c r="D50" s="20">
        <v>66</v>
      </c>
      <c r="E50" s="20">
        <v>118</v>
      </c>
      <c r="F50" s="20">
        <v>0</v>
      </c>
      <c r="G50" s="21"/>
      <c r="H50" s="60">
        <v>66</v>
      </c>
      <c r="I50" s="24">
        <v>26.94</v>
      </c>
      <c r="J50" s="66">
        <v>470</v>
      </c>
      <c r="K50" s="96">
        <v>53</v>
      </c>
      <c r="L50" s="96">
        <v>106</v>
      </c>
      <c r="M50" s="96">
        <v>175</v>
      </c>
      <c r="N50" s="23"/>
      <c r="O50" s="23">
        <v>175</v>
      </c>
      <c r="P50" s="60">
        <v>175</v>
      </c>
      <c r="Q50" s="24">
        <v>37.229999999999997</v>
      </c>
      <c r="R50" s="25">
        <v>13</v>
      </c>
      <c r="S50" s="24">
        <v>124.53</v>
      </c>
      <c r="T50" s="25">
        <v>12</v>
      </c>
      <c r="U50" s="24">
        <v>111.32</v>
      </c>
      <c r="V50" s="25"/>
      <c r="W50" s="24"/>
      <c r="X50" s="26"/>
      <c r="Y50" s="18"/>
      <c r="Z50" s="19" t="s">
        <v>69</v>
      </c>
      <c r="AA50" s="19" t="s">
        <v>69</v>
      </c>
      <c r="AB50" s="19" t="s">
        <v>69</v>
      </c>
      <c r="AC50" s="19" t="s">
        <v>69</v>
      </c>
      <c r="AD50" s="19" t="s">
        <v>69</v>
      </c>
    </row>
    <row r="51" spans="1:30" s="5" customFormat="1" ht="11.25" customHeight="1" x14ac:dyDescent="0.2">
      <c r="A51" s="488"/>
      <c r="B51" s="179" t="s">
        <v>26</v>
      </c>
      <c r="C51" s="75">
        <v>3385</v>
      </c>
      <c r="D51" s="20">
        <v>181</v>
      </c>
      <c r="E51" s="20">
        <v>637</v>
      </c>
      <c r="F51" s="20">
        <v>0</v>
      </c>
      <c r="G51" s="21"/>
      <c r="H51" s="60">
        <v>181</v>
      </c>
      <c r="I51" s="24">
        <v>18.82</v>
      </c>
      <c r="J51" s="66">
        <v>3750</v>
      </c>
      <c r="K51" s="96">
        <v>133</v>
      </c>
      <c r="L51" s="96">
        <v>558</v>
      </c>
      <c r="M51" s="96">
        <v>781</v>
      </c>
      <c r="N51" s="23"/>
      <c r="O51" s="23">
        <v>781</v>
      </c>
      <c r="P51" s="60">
        <v>781</v>
      </c>
      <c r="Q51" s="24">
        <v>20.83</v>
      </c>
      <c r="R51" s="25">
        <v>48</v>
      </c>
      <c r="S51" s="24">
        <v>136.09</v>
      </c>
      <c r="T51" s="25">
        <v>79</v>
      </c>
      <c r="U51" s="24">
        <v>114.16</v>
      </c>
      <c r="V51" s="25"/>
      <c r="W51" s="24"/>
      <c r="X51" s="26"/>
      <c r="Y51" s="18"/>
      <c r="Z51" s="19" t="s">
        <v>69</v>
      </c>
      <c r="AA51" s="19" t="s">
        <v>69</v>
      </c>
      <c r="AB51" s="19" t="s">
        <v>69</v>
      </c>
      <c r="AC51" s="19" t="s">
        <v>69</v>
      </c>
      <c r="AD51" s="19" t="s">
        <v>69</v>
      </c>
    </row>
    <row r="52" spans="1:30" s="5" customFormat="1" ht="11.25" customHeight="1" x14ac:dyDescent="0.2">
      <c r="A52" s="488"/>
      <c r="B52" s="179" t="s">
        <v>27</v>
      </c>
      <c r="C52" s="75">
        <v>12314</v>
      </c>
      <c r="D52" s="20">
        <v>997</v>
      </c>
      <c r="E52" s="20">
        <v>3157</v>
      </c>
      <c r="F52" s="20">
        <v>0</v>
      </c>
      <c r="G52" s="21"/>
      <c r="H52" s="60">
        <v>997</v>
      </c>
      <c r="I52" s="24">
        <v>25.64</v>
      </c>
      <c r="J52" s="66">
        <v>13448</v>
      </c>
      <c r="K52" s="96">
        <v>1325</v>
      </c>
      <c r="L52" s="96">
        <v>2991</v>
      </c>
      <c r="M52" s="96">
        <v>3908</v>
      </c>
      <c r="N52" s="23"/>
      <c r="O52" s="23">
        <v>3908</v>
      </c>
      <c r="P52" s="60">
        <v>3908</v>
      </c>
      <c r="Q52" s="24">
        <v>29.06</v>
      </c>
      <c r="R52" s="25">
        <v>-328</v>
      </c>
      <c r="S52" s="24">
        <v>75.25</v>
      </c>
      <c r="T52" s="25">
        <v>166</v>
      </c>
      <c r="U52" s="24">
        <v>105.55</v>
      </c>
      <c r="V52" s="25"/>
      <c r="W52" s="24"/>
      <c r="X52" s="26"/>
      <c r="Y52" s="18"/>
      <c r="Z52" s="19" t="s">
        <v>69</v>
      </c>
      <c r="AA52" s="19" t="s">
        <v>69</v>
      </c>
      <c r="AB52" s="19" t="s">
        <v>69</v>
      </c>
      <c r="AC52" s="19" t="s">
        <v>69</v>
      </c>
      <c r="AD52" s="19" t="s">
        <v>69</v>
      </c>
    </row>
    <row r="53" spans="1:30" s="5" customFormat="1" ht="11.25" customHeight="1" x14ac:dyDescent="0.2">
      <c r="A53" s="489"/>
      <c r="B53" s="178" t="s">
        <v>92</v>
      </c>
      <c r="C53" s="98">
        <v>20570</v>
      </c>
      <c r="D53" s="40">
        <v>1780</v>
      </c>
      <c r="E53" s="40">
        <v>4999</v>
      </c>
      <c r="F53" s="40">
        <v>0</v>
      </c>
      <c r="G53" s="40">
        <v>0</v>
      </c>
      <c r="H53" s="61">
        <v>1780</v>
      </c>
      <c r="I53" s="185">
        <v>24.3</v>
      </c>
      <c r="J53" s="98">
        <v>22516</v>
      </c>
      <c r="K53" s="285">
        <v>2008</v>
      </c>
      <c r="L53" s="40">
        <v>4645</v>
      </c>
      <c r="M53" s="67">
        <v>6156</v>
      </c>
      <c r="N53" s="40">
        <v>0</v>
      </c>
      <c r="O53" s="40">
        <v>6156</v>
      </c>
      <c r="P53" s="65">
        <v>6156</v>
      </c>
      <c r="Q53" s="35">
        <v>27.34</v>
      </c>
      <c r="R53" s="36">
        <v>-228</v>
      </c>
      <c r="S53" s="37">
        <v>88.65</v>
      </c>
      <c r="T53" s="36">
        <v>354</v>
      </c>
      <c r="U53" s="78">
        <v>107.62</v>
      </c>
      <c r="V53" s="36"/>
      <c r="W53" s="37"/>
      <c r="X53" s="38"/>
      <c r="Y53" s="39"/>
      <c r="Z53" s="19" t="s">
        <v>69</v>
      </c>
      <c r="AA53" s="19" t="s">
        <v>69</v>
      </c>
      <c r="AB53" s="19" t="s">
        <v>69</v>
      </c>
      <c r="AC53" s="19" t="s">
        <v>69</v>
      </c>
      <c r="AD53" s="19" t="s">
        <v>69</v>
      </c>
    </row>
    <row r="54" spans="1:30" s="5" customFormat="1" ht="11.25" customHeight="1" x14ac:dyDescent="0.2">
      <c r="A54" s="485" t="s">
        <v>96</v>
      </c>
      <c r="B54" s="179" t="s">
        <v>32</v>
      </c>
      <c r="C54" s="75">
        <v>12601</v>
      </c>
      <c r="D54" s="20">
        <v>1385</v>
      </c>
      <c r="E54" s="20">
        <v>2768</v>
      </c>
      <c r="F54" s="20">
        <v>0</v>
      </c>
      <c r="G54" s="21"/>
      <c r="H54" s="60">
        <v>1385</v>
      </c>
      <c r="I54" s="24">
        <v>21.97</v>
      </c>
      <c r="J54" s="182"/>
      <c r="K54" s="97"/>
      <c r="L54" s="97"/>
      <c r="M54" s="97"/>
      <c r="N54" s="21"/>
      <c r="O54" s="21">
        <v>0</v>
      </c>
      <c r="P54" s="85">
        <v>0</v>
      </c>
      <c r="Q54" s="24" t="e">
        <v>#DIV/0!</v>
      </c>
      <c r="R54" s="25">
        <v>1385</v>
      </c>
      <c r="S54" s="24" t="e">
        <v>#DIV/0!</v>
      </c>
      <c r="T54" s="25">
        <v>2768</v>
      </c>
      <c r="U54" s="24" t="e">
        <v>#DIV/0!</v>
      </c>
      <c r="V54" s="25"/>
      <c r="W54" s="24"/>
      <c r="X54" s="26"/>
      <c r="Y54" s="18"/>
      <c r="Z54" s="19" t="s">
        <v>69</v>
      </c>
      <c r="AA54" s="19" t="s">
        <v>69</v>
      </c>
      <c r="AB54" s="19" t="s">
        <v>69</v>
      </c>
      <c r="AC54" s="19" t="s">
        <v>69</v>
      </c>
      <c r="AD54" s="19" t="s">
        <v>69</v>
      </c>
    </row>
    <row r="55" spans="1:30" s="5" customFormat="1" ht="11.25" customHeight="1" x14ac:dyDescent="0.2">
      <c r="A55" s="467"/>
      <c r="B55" s="176" t="s">
        <v>33</v>
      </c>
      <c r="C55" s="75">
        <v>2488</v>
      </c>
      <c r="D55" s="20">
        <v>277</v>
      </c>
      <c r="E55" s="20">
        <v>603</v>
      </c>
      <c r="F55" s="20">
        <v>0</v>
      </c>
      <c r="G55" s="21"/>
      <c r="H55" s="60">
        <v>277</v>
      </c>
      <c r="I55" s="24">
        <v>24.24</v>
      </c>
      <c r="J55" s="182"/>
      <c r="K55" s="97"/>
      <c r="L55" s="97"/>
      <c r="M55" s="97"/>
      <c r="N55" s="21"/>
      <c r="O55" s="21">
        <v>0</v>
      </c>
      <c r="P55" s="85">
        <v>0</v>
      </c>
      <c r="Q55" s="24" t="e">
        <v>#DIV/0!</v>
      </c>
      <c r="R55" s="25">
        <v>277</v>
      </c>
      <c r="S55" s="24" t="e">
        <v>#DIV/0!</v>
      </c>
      <c r="T55" s="25">
        <v>603</v>
      </c>
      <c r="U55" s="24" t="e">
        <v>#DIV/0!</v>
      </c>
      <c r="V55" s="25"/>
      <c r="W55" s="24"/>
      <c r="X55" s="26"/>
      <c r="Y55" s="18"/>
      <c r="Z55" s="19" t="s">
        <v>69</v>
      </c>
      <c r="AA55" s="19" t="s">
        <v>69</v>
      </c>
      <c r="AB55" s="19" t="s">
        <v>69</v>
      </c>
      <c r="AC55" s="19" t="s">
        <v>69</v>
      </c>
      <c r="AD55" s="19" t="s">
        <v>69</v>
      </c>
    </row>
    <row r="56" spans="1:30" s="5" customFormat="1" ht="11.25" customHeight="1" x14ac:dyDescent="0.2">
      <c r="A56" s="467"/>
      <c r="B56" s="176" t="s">
        <v>34</v>
      </c>
      <c r="C56" s="75">
        <v>2623</v>
      </c>
      <c r="D56" s="20">
        <v>326</v>
      </c>
      <c r="E56" s="20">
        <v>762</v>
      </c>
      <c r="F56" s="20">
        <v>0</v>
      </c>
      <c r="G56" s="21"/>
      <c r="H56" s="60">
        <v>326</v>
      </c>
      <c r="I56" s="24">
        <v>29.05</v>
      </c>
      <c r="J56" s="182"/>
      <c r="K56" s="97"/>
      <c r="L56" s="97"/>
      <c r="M56" s="97"/>
      <c r="N56" s="21"/>
      <c r="O56" s="21">
        <v>0</v>
      </c>
      <c r="P56" s="85">
        <v>0</v>
      </c>
      <c r="Q56" s="24" t="e">
        <v>#DIV/0!</v>
      </c>
      <c r="R56" s="25">
        <v>326</v>
      </c>
      <c r="S56" s="24" t="e">
        <v>#DIV/0!</v>
      </c>
      <c r="T56" s="25">
        <v>762</v>
      </c>
      <c r="U56" s="24" t="e">
        <v>#DIV/0!</v>
      </c>
      <c r="V56" s="25"/>
      <c r="W56" s="24"/>
      <c r="X56" s="26"/>
      <c r="Y56" s="18"/>
      <c r="Z56" s="19" t="s">
        <v>69</v>
      </c>
      <c r="AA56" s="19" t="s">
        <v>69</v>
      </c>
      <c r="AB56" s="19" t="s">
        <v>69</v>
      </c>
      <c r="AC56" s="19" t="s">
        <v>69</v>
      </c>
      <c r="AD56" s="19" t="s">
        <v>69</v>
      </c>
    </row>
    <row r="57" spans="1:30" s="5" customFormat="1" ht="11.25" customHeight="1" x14ac:dyDescent="0.2">
      <c r="A57" s="486"/>
      <c r="B57" s="178" t="s">
        <v>91</v>
      </c>
      <c r="C57" s="98">
        <v>17712</v>
      </c>
      <c r="D57" s="40">
        <v>1988</v>
      </c>
      <c r="E57" s="40">
        <v>4133</v>
      </c>
      <c r="F57" s="40">
        <v>0</v>
      </c>
      <c r="G57" s="40">
        <v>0</v>
      </c>
      <c r="H57" s="61">
        <v>1988</v>
      </c>
      <c r="I57" s="185">
        <v>23.33</v>
      </c>
      <c r="J57" s="181">
        <v>0</v>
      </c>
      <c r="K57" s="40">
        <v>0</v>
      </c>
      <c r="L57" s="40">
        <v>0</v>
      </c>
      <c r="M57" s="40">
        <v>0</v>
      </c>
      <c r="N57" s="42">
        <v>0</v>
      </c>
      <c r="O57" s="42">
        <v>0</v>
      </c>
      <c r="P57" s="65">
        <v>0</v>
      </c>
      <c r="Q57" s="35" t="e">
        <v>#DIV/0!</v>
      </c>
      <c r="R57" s="36">
        <v>1988</v>
      </c>
      <c r="S57" s="37" t="e">
        <v>#DIV/0!</v>
      </c>
      <c r="T57" s="36">
        <v>4133</v>
      </c>
      <c r="U57" s="78" t="e">
        <v>#DIV/0!</v>
      </c>
      <c r="V57" s="36"/>
      <c r="W57" s="37"/>
      <c r="X57" s="38"/>
      <c r="Y57" s="39"/>
      <c r="Z57" s="19" t="s">
        <v>69</v>
      </c>
      <c r="AA57" s="19" t="s">
        <v>69</v>
      </c>
      <c r="AB57" s="19" t="s">
        <v>69</v>
      </c>
      <c r="AC57" s="19" t="s">
        <v>69</v>
      </c>
      <c r="AD57" s="19" t="s">
        <v>69</v>
      </c>
    </row>
    <row r="58" spans="1:30" s="5" customFormat="1" ht="11.25" customHeight="1" x14ac:dyDescent="0.2">
      <c r="A58" s="485" t="s">
        <v>97</v>
      </c>
      <c r="B58" s="179" t="s">
        <v>35</v>
      </c>
      <c r="C58" s="75">
        <v>1270</v>
      </c>
      <c r="D58" s="20">
        <v>149</v>
      </c>
      <c r="E58" s="20">
        <v>325</v>
      </c>
      <c r="F58" s="20">
        <v>0</v>
      </c>
      <c r="G58" s="21"/>
      <c r="H58" s="60">
        <v>149</v>
      </c>
      <c r="I58" s="24">
        <v>25.59</v>
      </c>
      <c r="J58" s="182"/>
      <c r="K58" s="97"/>
      <c r="L58" s="97"/>
      <c r="M58" s="97"/>
      <c r="N58" s="73"/>
      <c r="O58" s="73">
        <v>0</v>
      </c>
      <c r="P58" s="74">
        <v>0</v>
      </c>
      <c r="Q58" s="24" t="e">
        <v>#DIV/0!</v>
      </c>
      <c r="R58" s="25">
        <v>149</v>
      </c>
      <c r="S58" s="24" t="e">
        <v>#DIV/0!</v>
      </c>
      <c r="T58" s="25">
        <v>325</v>
      </c>
      <c r="U58" s="24" t="e">
        <v>#DIV/0!</v>
      </c>
      <c r="V58" s="25"/>
      <c r="W58" s="24"/>
      <c r="X58" s="26"/>
      <c r="Y58" s="18"/>
      <c r="Z58" s="19" t="s">
        <v>69</v>
      </c>
      <c r="AA58" s="19" t="s">
        <v>69</v>
      </c>
      <c r="AB58" s="19" t="s">
        <v>69</v>
      </c>
      <c r="AC58" s="19" t="s">
        <v>69</v>
      </c>
      <c r="AD58" s="19" t="s">
        <v>69</v>
      </c>
    </row>
    <row r="59" spans="1:30" s="5" customFormat="1" ht="11.25" customHeight="1" x14ac:dyDescent="0.2">
      <c r="A59" s="467"/>
      <c r="B59" s="179" t="s">
        <v>36</v>
      </c>
      <c r="C59" s="75">
        <v>1662</v>
      </c>
      <c r="D59" s="20">
        <v>102</v>
      </c>
      <c r="E59" s="20">
        <v>255</v>
      </c>
      <c r="F59" s="20">
        <v>0</v>
      </c>
      <c r="G59" s="21"/>
      <c r="H59" s="60">
        <v>102</v>
      </c>
      <c r="I59" s="24">
        <v>15.34</v>
      </c>
      <c r="J59" s="182"/>
      <c r="K59" s="97"/>
      <c r="L59" s="97"/>
      <c r="M59" s="97"/>
      <c r="N59" s="73"/>
      <c r="O59" s="73">
        <v>0</v>
      </c>
      <c r="P59" s="74">
        <v>0</v>
      </c>
      <c r="Q59" s="24" t="e">
        <v>#DIV/0!</v>
      </c>
      <c r="R59" s="25">
        <v>102</v>
      </c>
      <c r="S59" s="24" t="e">
        <v>#DIV/0!</v>
      </c>
      <c r="T59" s="25">
        <v>255</v>
      </c>
      <c r="U59" s="24" t="e">
        <v>#DIV/0!</v>
      </c>
      <c r="V59" s="25"/>
      <c r="W59" s="24"/>
      <c r="X59" s="26"/>
      <c r="Y59" s="18"/>
      <c r="Z59" s="19" t="s">
        <v>69</v>
      </c>
      <c r="AA59" s="19" t="s">
        <v>69</v>
      </c>
      <c r="AB59" s="19" t="s">
        <v>69</v>
      </c>
      <c r="AC59" s="19" t="s">
        <v>69</v>
      </c>
      <c r="AD59" s="19" t="s">
        <v>69</v>
      </c>
    </row>
    <row r="60" spans="1:30" s="5" customFormat="1" ht="11.25" customHeight="1" x14ac:dyDescent="0.2">
      <c r="A60" s="467"/>
      <c r="B60" s="179" t="s">
        <v>37</v>
      </c>
      <c r="C60" s="75">
        <v>1039</v>
      </c>
      <c r="D60" s="20">
        <v>97</v>
      </c>
      <c r="E60" s="20">
        <v>248</v>
      </c>
      <c r="F60" s="20">
        <v>0</v>
      </c>
      <c r="G60" s="21"/>
      <c r="H60" s="60">
        <v>97</v>
      </c>
      <c r="I60" s="24">
        <v>23.87</v>
      </c>
      <c r="J60" s="182"/>
      <c r="K60" s="97"/>
      <c r="L60" s="97"/>
      <c r="M60" s="97"/>
      <c r="N60" s="73"/>
      <c r="O60" s="73">
        <v>0</v>
      </c>
      <c r="P60" s="74">
        <v>0</v>
      </c>
      <c r="Q60" s="24" t="e">
        <v>#DIV/0!</v>
      </c>
      <c r="R60" s="25">
        <v>97</v>
      </c>
      <c r="S60" s="24" t="e">
        <v>#DIV/0!</v>
      </c>
      <c r="T60" s="25">
        <v>248</v>
      </c>
      <c r="U60" s="24" t="e">
        <v>#DIV/0!</v>
      </c>
      <c r="V60" s="25"/>
      <c r="W60" s="24"/>
      <c r="X60" s="26"/>
      <c r="Y60" s="18"/>
      <c r="Z60" s="19" t="s">
        <v>69</v>
      </c>
      <c r="AA60" s="19" t="s">
        <v>69</v>
      </c>
      <c r="AB60" s="19" t="s">
        <v>69</v>
      </c>
      <c r="AC60" s="19" t="s">
        <v>69</v>
      </c>
      <c r="AD60" s="19" t="s">
        <v>69</v>
      </c>
    </row>
    <row r="61" spans="1:30" s="5" customFormat="1" ht="11.25" customHeight="1" x14ac:dyDescent="0.2">
      <c r="A61" s="467"/>
      <c r="B61" s="179" t="s">
        <v>38</v>
      </c>
      <c r="C61" s="75">
        <v>16326</v>
      </c>
      <c r="D61" s="20">
        <v>1641</v>
      </c>
      <c r="E61" s="20">
        <v>3244</v>
      </c>
      <c r="F61" s="20">
        <v>0</v>
      </c>
      <c r="G61" s="21"/>
      <c r="H61" s="60">
        <v>1641</v>
      </c>
      <c r="I61" s="24">
        <v>19.87</v>
      </c>
      <c r="J61" s="182"/>
      <c r="K61" s="97"/>
      <c r="L61" s="97"/>
      <c r="M61" s="97"/>
      <c r="N61" s="73"/>
      <c r="O61" s="73">
        <v>0</v>
      </c>
      <c r="P61" s="74">
        <v>0</v>
      </c>
      <c r="Q61" s="24" t="e">
        <v>#DIV/0!</v>
      </c>
      <c r="R61" s="25">
        <v>1641</v>
      </c>
      <c r="S61" s="24" t="e">
        <v>#DIV/0!</v>
      </c>
      <c r="T61" s="25">
        <v>3244</v>
      </c>
      <c r="U61" s="24" t="e">
        <v>#DIV/0!</v>
      </c>
      <c r="V61" s="25"/>
      <c r="W61" s="24"/>
      <c r="X61" s="26"/>
      <c r="Y61" s="18"/>
      <c r="Z61" s="19" t="s">
        <v>69</v>
      </c>
      <c r="AA61" s="19" t="s">
        <v>69</v>
      </c>
      <c r="AB61" s="19" t="s">
        <v>69</v>
      </c>
      <c r="AC61" s="19" t="s">
        <v>69</v>
      </c>
      <c r="AD61" s="19" t="s">
        <v>69</v>
      </c>
    </row>
    <row r="62" spans="1:30" s="5" customFormat="1" ht="11.25" customHeight="1" x14ac:dyDescent="0.2">
      <c r="A62" s="486"/>
      <c r="B62" s="178" t="s">
        <v>91</v>
      </c>
      <c r="C62" s="98">
        <v>20297</v>
      </c>
      <c r="D62" s="40">
        <v>1989</v>
      </c>
      <c r="E62" s="40">
        <v>4072</v>
      </c>
      <c r="F62" s="40">
        <v>0</v>
      </c>
      <c r="G62" s="40">
        <v>0</v>
      </c>
      <c r="H62" s="61">
        <v>1989</v>
      </c>
      <c r="I62" s="185">
        <v>20.059999999999999</v>
      </c>
      <c r="J62" s="67">
        <v>0</v>
      </c>
      <c r="K62" s="40">
        <v>0</v>
      </c>
      <c r="L62" s="40">
        <v>0</v>
      </c>
      <c r="M62" s="40">
        <v>0</v>
      </c>
      <c r="N62" s="40">
        <v>0</v>
      </c>
      <c r="O62" s="40">
        <v>0</v>
      </c>
      <c r="P62" s="65">
        <v>0</v>
      </c>
      <c r="Q62" s="35" t="e">
        <v>#DIV/0!</v>
      </c>
      <c r="R62" s="36">
        <v>1989</v>
      </c>
      <c r="S62" s="37" t="e">
        <v>#DIV/0!</v>
      </c>
      <c r="T62" s="36">
        <v>4072</v>
      </c>
      <c r="U62" s="78" t="e">
        <v>#DIV/0!</v>
      </c>
      <c r="V62" s="36"/>
      <c r="W62" s="37"/>
      <c r="X62" s="38"/>
      <c r="Y62" s="39"/>
      <c r="Z62" s="19" t="s">
        <v>69</v>
      </c>
      <c r="AA62" s="19" t="s">
        <v>69</v>
      </c>
      <c r="AB62" s="19" t="s">
        <v>69</v>
      </c>
      <c r="AC62" s="19" t="s">
        <v>69</v>
      </c>
      <c r="AD62" s="19" t="s">
        <v>69</v>
      </c>
    </row>
    <row r="63" spans="1:30" s="5" customFormat="1" ht="11.25" customHeight="1" x14ac:dyDescent="0.2">
      <c r="A63" s="514" t="s">
        <v>98</v>
      </c>
      <c r="B63" s="179" t="s">
        <v>43</v>
      </c>
      <c r="C63" s="262"/>
      <c r="D63" s="263"/>
      <c r="E63" s="263"/>
      <c r="F63" s="263"/>
      <c r="G63" s="166"/>
      <c r="H63" s="74"/>
      <c r="I63" s="265"/>
      <c r="J63" s="182"/>
      <c r="K63" s="97"/>
      <c r="L63" s="97"/>
      <c r="M63" s="97"/>
      <c r="N63" s="73"/>
      <c r="O63" s="73">
        <v>0</v>
      </c>
      <c r="P63" s="85">
        <v>0</v>
      </c>
      <c r="Q63" s="24" t="e">
        <v>#DIV/0!</v>
      </c>
      <c r="R63" s="25">
        <v>0</v>
      </c>
      <c r="S63" s="24" t="e">
        <v>#DIV/0!</v>
      </c>
      <c r="T63" s="25">
        <v>0</v>
      </c>
      <c r="U63" s="24" t="e">
        <v>#DIV/0!</v>
      </c>
      <c r="V63" s="25"/>
      <c r="W63" s="24"/>
      <c r="X63" s="26"/>
      <c r="Y63" s="18"/>
      <c r="Z63" s="19" t="s">
        <v>69</v>
      </c>
      <c r="AA63" s="19" t="s">
        <v>69</v>
      </c>
      <c r="AB63" s="19" t="s">
        <v>69</v>
      </c>
      <c r="AC63" s="19" t="s">
        <v>69</v>
      </c>
      <c r="AD63" s="19" t="s">
        <v>69</v>
      </c>
    </row>
    <row r="64" spans="1:30" s="5" customFormat="1" ht="11.25" customHeight="1" x14ac:dyDescent="0.2">
      <c r="A64" s="515"/>
      <c r="B64" s="179" t="s">
        <v>44</v>
      </c>
      <c r="C64" s="262"/>
      <c r="D64" s="263"/>
      <c r="E64" s="263"/>
      <c r="F64" s="263"/>
      <c r="G64" s="166"/>
      <c r="H64" s="74"/>
      <c r="I64" s="265"/>
      <c r="J64" s="182"/>
      <c r="K64" s="97"/>
      <c r="L64" s="97"/>
      <c r="M64" s="97"/>
      <c r="N64" s="73"/>
      <c r="O64" s="73">
        <v>0</v>
      </c>
      <c r="P64" s="85">
        <v>0</v>
      </c>
      <c r="Q64" s="24" t="e">
        <v>#DIV/0!</v>
      </c>
      <c r="R64" s="25">
        <v>0</v>
      </c>
      <c r="S64" s="24" t="e">
        <v>#DIV/0!</v>
      </c>
      <c r="T64" s="25">
        <v>0</v>
      </c>
      <c r="U64" s="24" t="e">
        <v>#DIV/0!</v>
      </c>
      <c r="V64" s="25"/>
      <c r="W64" s="24"/>
      <c r="X64" s="26"/>
      <c r="Y64" s="18"/>
      <c r="Z64" s="19" t="s">
        <v>69</v>
      </c>
      <c r="AA64" s="19" t="s">
        <v>69</v>
      </c>
      <c r="AB64" s="19" t="s">
        <v>69</v>
      </c>
      <c r="AC64" s="19" t="s">
        <v>69</v>
      </c>
      <c r="AD64" s="19" t="s">
        <v>69</v>
      </c>
    </row>
    <row r="65" spans="1:30" s="5" customFormat="1" ht="11.25" customHeight="1" x14ac:dyDescent="0.2">
      <c r="A65" s="515"/>
      <c r="B65" s="179" t="s">
        <v>45</v>
      </c>
      <c r="C65" s="262"/>
      <c r="D65" s="263"/>
      <c r="E65" s="263"/>
      <c r="F65" s="263"/>
      <c r="G65" s="166"/>
      <c r="H65" s="74"/>
      <c r="I65" s="265"/>
      <c r="J65" s="182"/>
      <c r="K65" s="97"/>
      <c r="L65" s="97"/>
      <c r="M65" s="97"/>
      <c r="N65" s="73"/>
      <c r="O65" s="73">
        <v>0</v>
      </c>
      <c r="P65" s="85">
        <v>0</v>
      </c>
      <c r="Q65" s="24" t="e">
        <v>#DIV/0!</v>
      </c>
      <c r="R65" s="25">
        <v>0</v>
      </c>
      <c r="S65" s="24" t="e">
        <v>#DIV/0!</v>
      </c>
      <c r="T65" s="25">
        <v>0</v>
      </c>
      <c r="U65" s="24" t="e">
        <v>#DIV/0!</v>
      </c>
      <c r="V65" s="25"/>
      <c r="W65" s="24"/>
      <c r="X65" s="26"/>
      <c r="Y65" s="18"/>
      <c r="Z65" s="19" t="s">
        <v>69</v>
      </c>
      <c r="AA65" s="19" t="s">
        <v>69</v>
      </c>
      <c r="AB65" s="19" t="s">
        <v>69</v>
      </c>
      <c r="AC65" s="19" t="s">
        <v>69</v>
      </c>
      <c r="AD65" s="19" t="s">
        <v>69</v>
      </c>
    </row>
    <row r="66" spans="1:30" s="5" customFormat="1" ht="11.25" customHeight="1" x14ac:dyDescent="0.2">
      <c r="A66" s="515"/>
      <c r="B66" s="179" t="s">
        <v>46</v>
      </c>
      <c r="C66" s="262"/>
      <c r="D66" s="263"/>
      <c r="E66" s="263"/>
      <c r="F66" s="263"/>
      <c r="G66" s="166"/>
      <c r="H66" s="74"/>
      <c r="I66" s="265"/>
      <c r="J66" s="182"/>
      <c r="K66" s="97"/>
      <c r="L66" s="97"/>
      <c r="M66" s="97"/>
      <c r="N66" s="73"/>
      <c r="O66" s="73">
        <v>0</v>
      </c>
      <c r="P66" s="85">
        <v>0</v>
      </c>
      <c r="Q66" s="24" t="e">
        <v>#DIV/0!</v>
      </c>
      <c r="R66" s="25">
        <v>0</v>
      </c>
      <c r="S66" s="24" t="e">
        <v>#DIV/0!</v>
      </c>
      <c r="T66" s="25">
        <v>0</v>
      </c>
      <c r="U66" s="24" t="e">
        <v>#DIV/0!</v>
      </c>
      <c r="V66" s="25"/>
      <c r="W66" s="24"/>
      <c r="X66" s="26"/>
      <c r="Y66" s="18"/>
      <c r="Z66" s="19" t="s">
        <v>69</v>
      </c>
      <c r="AA66" s="19" t="s">
        <v>69</v>
      </c>
      <c r="AB66" s="19" t="s">
        <v>69</v>
      </c>
      <c r="AC66" s="19" t="s">
        <v>69</v>
      </c>
      <c r="AD66" s="19" t="s">
        <v>69</v>
      </c>
    </row>
    <row r="67" spans="1:30" s="5" customFormat="1" ht="11.25" customHeight="1" x14ac:dyDescent="0.2">
      <c r="A67" s="516"/>
      <c r="B67" s="178" t="s">
        <v>91</v>
      </c>
      <c r="C67" s="98">
        <v>0</v>
      </c>
      <c r="D67" s="40">
        <v>0</v>
      </c>
      <c r="E67" s="40">
        <v>0</v>
      </c>
      <c r="F67" s="40">
        <v>0</v>
      </c>
      <c r="G67" s="40">
        <v>0</v>
      </c>
      <c r="H67" s="61">
        <v>0</v>
      </c>
      <c r="I67" s="185" t="e">
        <v>#DIV/0!</v>
      </c>
      <c r="J67" s="181">
        <v>0</v>
      </c>
      <c r="K67" s="40">
        <v>0</v>
      </c>
      <c r="L67" s="40">
        <v>0</v>
      </c>
      <c r="M67" s="40">
        <v>0</v>
      </c>
      <c r="N67" s="42">
        <v>0</v>
      </c>
      <c r="O67" s="42">
        <v>0</v>
      </c>
      <c r="P67" s="65">
        <v>0</v>
      </c>
      <c r="Q67" s="35" t="e">
        <v>#DIV/0!</v>
      </c>
      <c r="R67" s="36">
        <v>0</v>
      </c>
      <c r="S67" s="37" t="e">
        <v>#DIV/0!</v>
      </c>
      <c r="T67" s="36">
        <v>0</v>
      </c>
      <c r="U67" s="37" t="e">
        <v>#DIV/0!</v>
      </c>
      <c r="V67" s="36"/>
      <c r="W67" s="37"/>
      <c r="X67" s="38"/>
      <c r="Y67" s="39"/>
      <c r="Z67" s="19" t="s">
        <v>69</v>
      </c>
      <c r="AA67" s="19" t="s">
        <v>69</v>
      </c>
      <c r="AB67" s="19" t="s">
        <v>69</v>
      </c>
      <c r="AC67" s="19" t="s">
        <v>69</v>
      </c>
      <c r="AD67" s="19" t="s">
        <v>69</v>
      </c>
    </row>
    <row r="68" spans="1:30" s="5" customFormat="1" ht="11.25" customHeight="1" x14ac:dyDescent="0.2">
      <c r="A68" s="523" t="s">
        <v>99</v>
      </c>
      <c r="B68" s="179" t="s">
        <v>47</v>
      </c>
      <c r="C68" s="75">
        <v>12183</v>
      </c>
      <c r="D68" s="20">
        <v>1788</v>
      </c>
      <c r="E68" s="20">
        <v>3503</v>
      </c>
      <c r="F68" s="20">
        <v>0</v>
      </c>
      <c r="G68" s="21">
        <v>0</v>
      </c>
      <c r="H68" s="60">
        <v>39</v>
      </c>
      <c r="I68" s="24">
        <v>28.75</v>
      </c>
      <c r="J68" s="66">
        <v>12961</v>
      </c>
      <c r="K68" s="96">
        <v>1142</v>
      </c>
      <c r="L68" s="96">
        <v>2604</v>
      </c>
      <c r="M68" s="96">
        <v>3492</v>
      </c>
      <c r="N68" s="23"/>
      <c r="O68" s="23">
        <v>3492</v>
      </c>
      <c r="P68" s="60">
        <v>3492</v>
      </c>
      <c r="Q68" s="24">
        <v>26.94</v>
      </c>
      <c r="R68" s="25">
        <v>646</v>
      </c>
      <c r="S68" s="24">
        <v>156.57</v>
      </c>
      <c r="T68" s="25">
        <v>899</v>
      </c>
      <c r="U68" s="24">
        <v>134.52000000000001</v>
      </c>
      <c r="V68" s="25"/>
      <c r="W68" s="24"/>
      <c r="X68" s="26"/>
      <c r="Y68" s="18"/>
      <c r="Z68" s="19" t="s">
        <v>69</v>
      </c>
      <c r="AA68" s="19" t="s">
        <v>69</v>
      </c>
      <c r="AB68" s="19" t="s">
        <v>69</v>
      </c>
      <c r="AC68" s="19" t="s">
        <v>69</v>
      </c>
      <c r="AD68" s="19" t="s">
        <v>69</v>
      </c>
    </row>
    <row r="69" spans="1:30" s="5" customFormat="1" ht="11.25" customHeight="1" x14ac:dyDescent="0.2">
      <c r="A69" s="524"/>
      <c r="B69" s="179" t="s">
        <v>48</v>
      </c>
      <c r="C69" s="75">
        <v>5298</v>
      </c>
      <c r="D69" s="20">
        <v>470</v>
      </c>
      <c r="E69" s="20">
        <v>974</v>
      </c>
      <c r="F69" s="20">
        <v>0</v>
      </c>
      <c r="G69" s="21"/>
      <c r="H69" s="60">
        <v>470</v>
      </c>
      <c r="I69" s="24">
        <v>18.38</v>
      </c>
      <c r="J69" s="66">
        <v>5548</v>
      </c>
      <c r="K69" s="96">
        <v>259</v>
      </c>
      <c r="L69" s="96">
        <v>697</v>
      </c>
      <c r="M69" s="96">
        <v>1000</v>
      </c>
      <c r="N69" s="23"/>
      <c r="O69" s="23">
        <v>1000</v>
      </c>
      <c r="P69" s="60">
        <v>1000</v>
      </c>
      <c r="Q69" s="24">
        <v>18.02</v>
      </c>
      <c r="R69" s="25">
        <v>211</v>
      </c>
      <c r="S69" s="24">
        <v>181.47</v>
      </c>
      <c r="T69" s="25">
        <v>277</v>
      </c>
      <c r="U69" s="14">
        <v>139.74</v>
      </c>
      <c r="V69" s="25"/>
      <c r="W69" s="24"/>
      <c r="X69" s="26"/>
      <c r="Y69" s="18"/>
      <c r="Z69" s="19" t="s">
        <v>69</v>
      </c>
      <c r="AA69" s="19" t="s">
        <v>69</v>
      </c>
      <c r="AB69" s="19" t="s">
        <v>69</v>
      </c>
      <c r="AC69" s="19" t="s">
        <v>69</v>
      </c>
      <c r="AD69" s="19" t="s">
        <v>69</v>
      </c>
    </row>
    <row r="70" spans="1:30" s="5" customFormat="1" ht="11.25" customHeight="1" x14ac:dyDescent="0.2">
      <c r="A70" s="524"/>
      <c r="B70" s="179" t="s">
        <v>49</v>
      </c>
      <c r="C70" s="75">
        <v>4757</v>
      </c>
      <c r="D70" s="20">
        <v>419</v>
      </c>
      <c r="E70" s="20">
        <v>786</v>
      </c>
      <c r="F70" s="20">
        <v>0</v>
      </c>
      <c r="G70" s="21"/>
      <c r="H70" s="60">
        <v>419</v>
      </c>
      <c r="I70" s="24">
        <v>16.52</v>
      </c>
      <c r="J70" s="66">
        <v>5078</v>
      </c>
      <c r="K70" s="96">
        <v>186</v>
      </c>
      <c r="L70" s="96">
        <v>499</v>
      </c>
      <c r="M70" s="96">
        <v>752</v>
      </c>
      <c r="N70" s="23"/>
      <c r="O70" s="23">
        <v>752</v>
      </c>
      <c r="P70" s="60">
        <v>752</v>
      </c>
      <c r="Q70" s="24">
        <v>14.81</v>
      </c>
      <c r="R70" s="25">
        <v>233</v>
      </c>
      <c r="S70" s="24">
        <v>225.27</v>
      </c>
      <c r="T70" s="25">
        <v>287</v>
      </c>
      <c r="U70" s="14">
        <v>157.52000000000001</v>
      </c>
      <c r="V70" s="25"/>
      <c r="W70" s="24"/>
      <c r="X70" s="26"/>
      <c r="Y70" s="18"/>
      <c r="Z70" s="19" t="s">
        <v>69</v>
      </c>
      <c r="AA70" s="19" t="s">
        <v>69</v>
      </c>
      <c r="AB70" s="19" t="s">
        <v>69</v>
      </c>
      <c r="AC70" s="19" t="s">
        <v>69</v>
      </c>
      <c r="AD70" s="19" t="s">
        <v>69</v>
      </c>
    </row>
    <row r="71" spans="1:30" s="5" customFormat="1" ht="11.25" customHeight="1" x14ac:dyDescent="0.2">
      <c r="A71" s="524"/>
      <c r="B71" s="179" t="s">
        <v>50</v>
      </c>
      <c r="C71" s="75">
        <v>5105</v>
      </c>
      <c r="D71" s="20">
        <v>561</v>
      </c>
      <c r="E71" s="20">
        <v>1159</v>
      </c>
      <c r="F71" s="20">
        <v>0</v>
      </c>
      <c r="G71" s="21"/>
      <c r="H71" s="60">
        <v>561</v>
      </c>
      <c r="I71" s="24">
        <v>22.7</v>
      </c>
      <c r="J71" s="66">
        <v>5345</v>
      </c>
      <c r="K71" s="96">
        <v>361</v>
      </c>
      <c r="L71" s="96">
        <v>894</v>
      </c>
      <c r="M71" s="96">
        <v>1233</v>
      </c>
      <c r="N71" s="23"/>
      <c r="O71" s="23">
        <v>1233</v>
      </c>
      <c r="P71" s="60">
        <v>1233</v>
      </c>
      <c r="Q71" s="24">
        <v>23.07</v>
      </c>
      <c r="R71" s="25">
        <v>200</v>
      </c>
      <c r="S71" s="24">
        <v>155.4</v>
      </c>
      <c r="T71" s="25">
        <v>265</v>
      </c>
      <c r="U71" s="14">
        <v>129.63999999999999</v>
      </c>
      <c r="V71" s="25"/>
      <c r="W71" s="24"/>
      <c r="X71" s="26"/>
      <c r="Y71" s="18"/>
      <c r="Z71" s="19" t="s">
        <v>69</v>
      </c>
      <c r="AA71" s="19" t="s">
        <v>69</v>
      </c>
      <c r="AB71" s="19" t="s">
        <v>69</v>
      </c>
      <c r="AC71" s="19" t="s">
        <v>69</v>
      </c>
      <c r="AD71" s="19" t="s">
        <v>69</v>
      </c>
    </row>
    <row r="72" spans="1:30" s="5" customFormat="1" ht="11.25" customHeight="1" x14ac:dyDescent="0.2">
      <c r="A72" s="524"/>
      <c r="B72" s="179" t="s">
        <v>51</v>
      </c>
      <c r="C72" s="75">
        <v>4071</v>
      </c>
      <c r="D72" s="20">
        <v>656</v>
      </c>
      <c r="E72" s="20">
        <v>1368</v>
      </c>
      <c r="F72" s="20">
        <v>0</v>
      </c>
      <c r="G72" s="21"/>
      <c r="H72" s="60">
        <v>656</v>
      </c>
      <c r="I72" s="24">
        <v>33.6</v>
      </c>
      <c r="J72" s="66">
        <v>4463</v>
      </c>
      <c r="K72" s="96">
        <v>449</v>
      </c>
      <c r="L72" s="96">
        <v>1210</v>
      </c>
      <c r="M72" s="96">
        <v>1607</v>
      </c>
      <c r="N72" s="23"/>
      <c r="O72" s="23">
        <v>1607</v>
      </c>
      <c r="P72" s="60">
        <v>1607</v>
      </c>
      <c r="Q72" s="24">
        <v>36.01</v>
      </c>
      <c r="R72" s="25">
        <v>207</v>
      </c>
      <c r="S72" s="24">
        <v>146.1</v>
      </c>
      <c r="T72" s="25">
        <v>158</v>
      </c>
      <c r="U72" s="14">
        <v>113.06</v>
      </c>
      <c r="V72" s="25"/>
      <c r="W72" s="24"/>
      <c r="X72" s="26"/>
      <c r="Y72" s="18"/>
      <c r="Z72" s="19" t="s">
        <v>69</v>
      </c>
      <c r="AA72" s="19" t="s">
        <v>69</v>
      </c>
      <c r="AB72" s="19" t="s">
        <v>69</v>
      </c>
      <c r="AC72" s="19" t="s">
        <v>69</v>
      </c>
      <c r="AD72" s="19" t="s">
        <v>69</v>
      </c>
    </row>
    <row r="73" spans="1:30" s="5" customFormat="1" ht="11.25" customHeight="1" x14ac:dyDescent="0.2">
      <c r="A73" s="525"/>
      <c r="B73" s="178" t="s">
        <v>91</v>
      </c>
      <c r="C73" s="98">
        <v>31414</v>
      </c>
      <c r="D73" s="40">
        <v>3894</v>
      </c>
      <c r="E73" s="40">
        <v>7790</v>
      </c>
      <c r="F73" s="40">
        <v>0</v>
      </c>
      <c r="G73" s="40">
        <v>0</v>
      </c>
      <c r="H73" s="61">
        <v>3894</v>
      </c>
      <c r="I73" s="185">
        <v>24.8</v>
      </c>
      <c r="J73" s="181">
        <v>33395</v>
      </c>
      <c r="K73" s="40">
        <v>2397</v>
      </c>
      <c r="L73" s="40">
        <v>5904</v>
      </c>
      <c r="M73" s="40">
        <v>8084</v>
      </c>
      <c r="N73" s="42">
        <v>0</v>
      </c>
      <c r="O73" s="42">
        <v>8084</v>
      </c>
      <c r="P73" s="65">
        <v>8084</v>
      </c>
      <c r="Q73" s="35">
        <v>24.21</v>
      </c>
      <c r="R73" s="36">
        <v>1497</v>
      </c>
      <c r="S73" s="37">
        <v>162.44999999999999</v>
      </c>
      <c r="T73" s="36">
        <v>1886</v>
      </c>
      <c r="U73" s="78">
        <v>131.94</v>
      </c>
      <c r="V73" s="36"/>
      <c r="W73" s="37"/>
      <c r="X73" s="38"/>
      <c r="Y73" s="39"/>
      <c r="Z73" s="19" t="s">
        <v>69</v>
      </c>
      <c r="AA73" s="19" t="s">
        <v>69</v>
      </c>
      <c r="AB73" s="19" t="s">
        <v>69</v>
      </c>
      <c r="AC73" s="19" t="s">
        <v>69</v>
      </c>
      <c r="AD73" s="19" t="s">
        <v>69</v>
      </c>
    </row>
    <row r="74" spans="1:30" s="5" customFormat="1" ht="11.25" customHeight="1" x14ac:dyDescent="0.2">
      <c r="A74" s="485" t="s">
        <v>100</v>
      </c>
      <c r="B74" s="179" t="s">
        <v>54</v>
      </c>
      <c r="C74" s="262"/>
      <c r="D74" s="263"/>
      <c r="E74" s="263"/>
      <c r="F74" s="263"/>
      <c r="G74" s="166"/>
      <c r="H74" s="74"/>
      <c r="I74" s="265"/>
      <c r="J74" s="182"/>
      <c r="K74" s="97"/>
      <c r="L74" s="97"/>
      <c r="M74" s="97"/>
      <c r="N74" s="23"/>
      <c r="O74" s="23">
        <v>0</v>
      </c>
      <c r="P74" s="85">
        <v>0</v>
      </c>
      <c r="Q74" s="24" t="e">
        <v>#DIV/0!</v>
      </c>
      <c r="R74" s="25">
        <v>0</v>
      </c>
      <c r="S74" s="24" t="e">
        <v>#DIV/0!</v>
      </c>
      <c r="T74" s="25">
        <v>0</v>
      </c>
      <c r="U74" s="14" t="e">
        <v>#DIV/0!</v>
      </c>
      <c r="V74" s="25"/>
      <c r="W74" s="24"/>
      <c r="X74" s="26"/>
      <c r="Y74" s="18"/>
      <c r="Z74" s="19" t="s">
        <v>69</v>
      </c>
      <c r="AA74" s="19" t="s">
        <v>69</v>
      </c>
      <c r="AB74" s="19" t="s">
        <v>69</v>
      </c>
      <c r="AC74" s="19" t="s">
        <v>69</v>
      </c>
      <c r="AD74" s="19" t="s">
        <v>69</v>
      </c>
    </row>
    <row r="75" spans="1:30" s="5" customFormat="1" ht="11.25" customHeight="1" x14ac:dyDescent="0.2">
      <c r="A75" s="467"/>
      <c r="B75" s="179" t="s">
        <v>55</v>
      </c>
      <c r="C75" s="262"/>
      <c r="D75" s="263"/>
      <c r="E75" s="263"/>
      <c r="F75" s="263"/>
      <c r="G75" s="166"/>
      <c r="H75" s="74"/>
      <c r="I75" s="265"/>
      <c r="J75" s="182"/>
      <c r="K75" s="97"/>
      <c r="L75" s="97"/>
      <c r="M75" s="97"/>
      <c r="N75" s="23"/>
      <c r="O75" s="23">
        <v>0</v>
      </c>
      <c r="P75" s="85">
        <v>0</v>
      </c>
      <c r="Q75" s="24" t="e">
        <v>#DIV/0!</v>
      </c>
      <c r="R75" s="25">
        <v>0</v>
      </c>
      <c r="S75" s="24" t="e">
        <v>#DIV/0!</v>
      </c>
      <c r="T75" s="25">
        <v>0</v>
      </c>
      <c r="U75" s="24" t="e">
        <v>#DIV/0!</v>
      </c>
      <c r="V75" s="25"/>
      <c r="W75" s="24"/>
      <c r="X75" s="26"/>
      <c r="Y75" s="18"/>
      <c r="Z75" s="19" t="s">
        <v>69</v>
      </c>
      <c r="AA75" s="19" t="s">
        <v>69</v>
      </c>
      <c r="AB75" s="19" t="s">
        <v>69</v>
      </c>
      <c r="AC75" s="19" t="s">
        <v>69</v>
      </c>
      <c r="AD75" s="19" t="s">
        <v>69</v>
      </c>
    </row>
    <row r="76" spans="1:30" s="5" customFormat="1" ht="11.25" customHeight="1" x14ac:dyDescent="0.2">
      <c r="A76" s="467"/>
      <c r="B76" s="179" t="s">
        <v>56</v>
      </c>
      <c r="C76" s="262"/>
      <c r="D76" s="263"/>
      <c r="E76" s="263"/>
      <c r="F76" s="263"/>
      <c r="G76" s="166"/>
      <c r="H76" s="74"/>
      <c r="I76" s="265"/>
      <c r="J76" s="182"/>
      <c r="K76" s="97"/>
      <c r="L76" s="97"/>
      <c r="M76" s="97"/>
      <c r="N76" s="23"/>
      <c r="O76" s="23">
        <v>0</v>
      </c>
      <c r="P76" s="85">
        <v>0</v>
      </c>
      <c r="Q76" s="24" t="e">
        <v>#DIV/0!</v>
      </c>
      <c r="R76" s="25">
        <v>0</v>
      </c>
      <c r="S76" s="24" t="e">
        <v>#DIV/0!</v>
      </c>
      <c r="T76" s="25">
        <v>0</v>
      </c>
      <c r="U76" s="24" t="e">
        <v>#DIV/0!</v>
      </c>
      <c r="V76" s="25"/>
      <c r="W76" s="24"/>
      <c r="X76" s="26"/>
      <c r="Y76" s="18"/>
      <c r="Z76" s="19" t="s">
        <v>69</v>
      </c>
      <c r="AA76" s="19" t="s">
        <v>69</v>
      </c>
      <c r="AB76" s="19" t="s">
        <v>69</v>
      </c>
      <c r="AC76" s="19" t="s">
        <v>69</v>
      </c>
      <c r="AD76" s="19" t="s">
        <v>69</v>
      </c>
    </row>
    <row r="77" spans="1:30" s="5" customFormat="1" ht="11.25" customHeight="1" x14ac:dyDescent="0.2">
      <c r="A77" s="467"/>
      <c r="B77" s="179" t="s">
        <v>57</v>
      </c>
      <c r="C77" s="262"/>
      <c r="D77" s="263"/>
      <c r="E77" s="263"/>
      <c r="F77" s="263"/>
      <c r="G77" s="166"/>
      <c r="H77" s="74"/>
      <c r="I77" s="265"/>
      <c r="J77" s="182"/>
      <c r="K77" s="97"/>
      <c r="L77" s="97"/>
      <c r="M77" s="97"/>
      <c r="N77" s="23"/>
      <c r="O77" s="23">
        <v>0</v>
      </c>
      <c r="P77" s="85">
        <v>0</v>
      </c>
      <c r="Q77" s="24" t="e">
        <v>#DIV/0!</v>
      </c>
      <c r="R77" s="25">
        <v>0</v>
      </c>
      <c r="S77" s="24" t="e">
        <v>#DIV/0!</v>
      </c>
      <c r="T77" s="25">
        <v>0</v>
      </c>
      <c r="U77" s="24" t="e">
        <v>#DIV/0!</v>
      </c>
      <c r="V77" s="25"/>
      <c r="W77" s="24"/>
      <c r="X77" s="26"/>
      <c r="Y77" s="18"/>
      <c r="Z77" s="19" t="s">
        <v>69</v>
      </c>
      <c r="AA77" s="19" t="s">
        <v>69</v>
      </c>
      <c r="AB77" s="19" t="s">
        <v>69</v>
      </c>
      <c r="AC77" s="19" t="s">
        <v>69</v>
      </c>
      <c r="AD77" s="19" t="s">
        <v>69</v>
      </c>
    </row>
    <row r="78" spans="1:30" s="5" customFormat="1" ht="11.25" customHeight="1" x14ac:dyDescent="0.2">
      <c r="A78" s="467"/>
      <c r="B78" s="179" t="s">
        <v>58</v>
      </c>
      <c r="C78" s="262"/>
      <c r="D78" s="263"/>
      <c r="E78" s="263"/>
      <c r="F78" s="263"/>
      <c r="G78" s="166"/>
      <c r="H78" s="74"/>
      <c r="I78" s="265"/>
      <c r="J78" s="182"/>
      <c r="K78" s="97"/>
      <c r="L78" s="97"/>
      <c r="M78" s="97"/>
      <c r="N78" s="23"/>
      <c r="O78" s="23">
        <v>0</v>
      </c>
      <c r="P78" s="85">
        <v>0</v>
      </c>
      <c r="Q78" s="24" t="e">
        <v>#DIV/0!</v>
      </c>
      <c r="R78" s="25">
        <v>0</v>
      </c>
      <c r="S78" s="24" t="e">
        <v>#DIV/0!</v>
      </c>
      <c r="T78" s="25">
        <v>0</v>
      </c>
      <c r="U78" s="24" t="e">
        <v>#DIV/0!</v>
      </c>
      <c r="V78" s="25"/>
      <c r="W78" s="24"/>
      <c r="X78" s="26"/>
      <c r="Y78" s="18"/>
      <c r="Z78" s="19" t="s">
        <v>69</v>
      </c>
      <c r="AA78" s="19" t="s">
        <v>69</v>
      </c>
      <c r="AB78" s="19" t="s">
        <v>69</v>
      </c>
      <c r="AC78" s="19" t="s">
        <v>69</v>
      </c>
      <c r="AD78" s="19" t="s">
        <v>69</v>
      </c>
    </row>
    <row r="79" spans="1:30" s="5" customFormat="1" ht="11.25" customHeight="1" x14ac:dyDescent="0.2">
      <c r="A79" s="467"/>
      <c r="B79" s="179" t="s">
        <v>59</v>
      </c>
      <c r="C79" s="262"/>
      <c r="D79" s="263"/>
      <c r="E79" s="263"/>
      <c r="F79" s="263"/>
      <c r="G79" s="166"/>
      <c r="H79" s="74"/>
      <c r="I79" s="265"/>
      <c r="J79" s="182"/>
      <c r="K79" s="97"/>
      <c r="L79" s="97"/>
      <c r="M79" s="97"/>
      <c r="N79" s="23"/>
      <c r="O79" s="23">
        <v>0</v>
      </c>
      <c r="P79" s="85">
        <v>0</v>
      </c>
      <c r="Q79" s="24" t="e">
        <v>#DIV/0!</v>
      </c>
      <c r="R79" s="25">
        <v>0</v>
      </c>
      <c r="S79" s="24" t="e">
        <v>#DIV/0!</v>
      </c>
      <c r="T79" s="25">
        <v>0</v>
      </c>
      <c r="U79" s="24" t="e">
        <v>#DIV/0!</v>
      </c>
      <c r="V79" s="25"/>
      <c r="W79" s="24"/>
      <c r="X79" s="26"/>
      <c r="Y79" s="18"/>
      <c r="Z79" s="19" t="s">
        <v>69</v>
      </c>
      <c r="AA79" s="19" t="s">
        <v>69</v>
      </c>
      <c r="AB79" s="19" t="s">
        <v>69</v>
      </c>
      <c r="AC79" s="19" t="s">
        <v>69</v>
      </c>
      <c r="AD79" s="19" t="s">
        <v>69</v>
      </c>
    </row>
    <row r="80" spans="1:30" s="5" customFormat="1" ht="11.25" customHeight="1" x14ac:dyDescent="0.2">
      <c r="A80" s="467"/>
      <c r="B80" s="179" t="s">
        <v>60</v>
      </c>
      <c r="C80" s="262"/>
      <c r="D80" s="263"/>
      <c r="E80" s="263"/>
      <c r="F80" s="263"/>
      <c r="G80" s="166"/>
      <c r="H80" s="74"/>
      <c r="I80" s="265"/>
      <c r="J80" s="182"/>
      <c r="K80" s="97"/>
      <c r="L80" s="97"/>
      <c r="M80" s="97"/>
      <c r="N80" s="23"/>
      <c r="O80" s="23">
        <v>0</v>
      </c>
      <c r="P80" s="85">
        <v>0</v>
      </c>
      <c r="Q80" s="24" t="e">
        <v>#DIV/0!</v>
      </c>
      <c r="R80" s="25">
        <v>0</v>
      </c>
      <c r="S80" s="24" t="e">
        <v>#DIV/0!</v>
      </c>
      <c r="T80" s="25">
        <v>0</v>
      </c>
      <c r="U80" s="24" t="e">
        <v>#DIV/0!</v>
      </c>
      <c r="V80" s="25"/>
      <c r="W80" s="24"/>
      <c r="X80" s="26"/>
      <c r="Y80" s="18"/>
      <c r="Z80" s="19" t="s">
        <v>69</v>
      </c>
      <c r="AA80" s="19" t="s">
        <v>69</v>
      </c>
      <c r="AB80" s="19" t="s">
        <v>69</v>
      </c>
      <c r="AC80" s="19" t="s">
        <v>69</v>
      </c>
      <c r="AD80" s="19" t="s">
        <v>69</v>
      </c>
    </row>
    <row r="81" spans="1:30" s="5" customFormat="1" ht="11.25" customHeight="1" x14ac:dyDescent="0.2">
      <c r="A81" s="467"/>
      <c r="B81" s="179" t="s">
        <v>61</v>
      </c>
      <c r="C81" s="262"/>
      <c r="D81" s="263"/>
      <c r="E81" s="263"/>
      <c r="F81" s="263"/>
      <c r="G81" s="166"/>
      <c r="H81" s="74"/>
      <c r="I81" s="265"/>
      <c r="J81" s="182"/>
      <c r="K81" s="97"/>
      <c r="L81" s="97"/>
      <c r="M81" s="97"/>
      <c r="N81" s="23"/>
      <c r="O81" s="23">
        <v>0</v>
      </c>
      <c r="P81" s="85">
        <v>0</v>
      </c>
      <c r="Q81" s="24" t="e">
        <v>#DIV/0!</v>
      </c>
      <c r="R81" s="25">
        <v>0</v>
      </c>
      <c r="S81" s="24" t="e">
        <v>#DIV/0!</v>
      </c>
      <c r="T81" s="25">
        <v>0</v>
      </c>
      <c r="U81" s="24" t="e">
        <v>#DIV/0!</v>
      </c>
      <c r="V81" s="25"/>
      <c r="W81" s="24"/>
      <c r="X81" s="26"/>
      <c r="Y81" s="18"/>
      <c r="Z81" s="19" t="s">
        <v>69</v>
      </c>
      <c r="AA81" s="19" t="s">
        <v>69</v>
      </c>
      <c r="AB81" s="19" t="s">
        <v>69</v>
      </c>
      <c r="AC81" s="19" t="s">
        <v>69</v>
      </c>
      <c r="AD81" s="19" t="s">
        <v>69</v>
      </c>
    </row>
    <row r="82" spans="1:30" s="5" customFormat="1" ht="11.25" customHeight="1" x14ac:dyDescent="0.2">
      <c r="A82" s="486"/>
      <c r="B82" s="178" t="s">
        <v>91</v>
      </c>
      <c r="C82" s="98">
        <v>0</v>
      </c>
      <c r="D82" s="40">
        <v>0</v>
      </c>
      <c r="E82" s="40">
        <v>0</v>
      </c>
      <c r="F82" s="40">
        <v>0</v>
      </c>
      <c r="G82" s="40">
        <v>0</v>
      </c>
      <c r="H82" s="61">
        <v>0</v>
      </c>
      <c r="I82" s="185" t="e">
        <v>#DIV/0!</v>
      </c>
      <c r="J82" s="181">
        <v>0</v>
      </c>
      <c r="K82" s="40">
        <v>0</v>
      </c>
      <c r="L82" s="40">
        <v>0</v>
      </c>
      <c r="M82" s="40">
        <v>0</v>
      </c>
      <c r="N82" s="42">
        <v>0</v>
      </c>
      <c r="O82" s="42">
        <v>0</v>
      </c>
      <c r="P82" s="65">
        <v>0</v>
      </c>
      <c r="Q82" s="35" t="e">
        <v>#DIV/0!</v>
      </c>
      <c r="R82" s="36">
        <v>0</v>
      </c>
      <c r="S82" s="37" t="e">
        <v>#DIV/0!</v>
      </c>
      <c r="T82" s="36">
        <v>0</v>
      </c>
      <c r="U82" s="78" t="e">
        <v>#DIV/0!</v>
      </c>
      <c r="V82" s="36"/>
      <c r="W82" s="37"/>
      <c r="X82" s="38"/>
      <c r="Y82" s="39"/>
      <c r="Z82" s="19" t="s">
        <v>69</v>
      </c>
      <c r="AA82" s="19" t="s">
        <v>69</v>
      </c>
      <c r="AB82" s="19" t="s">
        <v>69</v>
      </c>
      <c r="AC82" s="19" t="s">
        <v>69</v>
      </c>
      <c r="AD82" s="19" t="s">
        <v>69</v>
      </c>
    </row>
    <row r="83" spans="1:30" s="5" customFormat="1" ht="11.25" customHeight="1" x14ac:dyDescent="0.2">
      <c r="A83" s="547" t="s">
        <v>85</v>
      </c>
      <c r="B83" s="548"/>
      <c r="C83" s="188">
        <v>963584</v>
      </c>
      <c r="D83" s="43">
        <v>60567</v>
      </c>
      <c r="E83" s="43">
        <v>122506</v>
      </c>
      <c r="F83" s="43">
        <v>0</v>
      </c>
      <c r="G83" s="43"/>
      <c r="H83" s="62">
        <v>60567</v>
      </c>
      <c r="I83" s="189">
        <v>12.71</v>
      </c>
      <c r="J83" s="147">
        <v>1055828</v>
      </c>
      <c r="K83" s="99">
        <v>53693</v>
      </c>
      <c r="L83" s="99">
        <v>118953</v>
      </c>
      <c r="M83" s="99">
        <v>155375</v>
      </c>
      <c r="N83" s="43">
        <v>0</v>
      </c>
      <c r="O83" s="43">
        <v>11182</v>
      </c>
      <c r="P83" s="62">
        <v>155375</v>
      </c>
      <c r="Q83" s="30">
        <v>14.72</v>
      </c>
      <c r="R83" s="29">
        <v>6874</v>
      </c>
      <c r="S83" s="30">
        <v>112.8</v>
      </c>
      <c r="T83" s="29">
        <v>3553</v>
      </c>
      <c r="U83" s="30">
        <v>102.99</v>
      </c>
      <c r="V83" s="29"/>
      <c r="W83" s="30"/>
      <c r="X83" s="31"/>
      <c r="Y83" s="32"/>
      <c r="Z83" s="19" t="s">
        <v>69</v>
      </c>
      <c r="AA83" s="19" t="s">
        <v>69</v>
      </c>
      <c r="AB83" s="19" t="s">
        <v>69</v>
      </c>
      <c r="AC83" s="19" t="s">
        <v>69</v>
      </c>
      <c r="AD83" s="19" t="s">
        <v>69</v>
      </c>
    </row>
    <row r="84" spans="1:30" s="5" customFormat="1" ht="11.25" customHeight="1" x14ac:dyDescent="0.2">
      <c r="A84" s="547" t="s">
        <v>64</v>
      </c>
      <c r="B84" s="548"/>
      <c r="C84" s="188">
        <v>104960</v>
      </c>
      <c r="D84" s="69">
        <v>10726</v>
      </c>
      <c r="E84" s="69">
        <v>23455</v>
      </c>
      <c r="F84" s="69">
        <v>0</v>
      </c>
      <c r="G84" s="43"/>
      <c r="H84" s="62">
        <v>10726</v>
      </c>
      <c r="I84" s="189">
        <v>22.35</v>
      </c>
      <c r="J84" s="147">
        <v>140633</v>
      </c>
      <c r="K84" s="99">
        <v>7994</v>
      </c>
      <c r="L84" s="99">
        <v>21557</v>
      </c>
      <c r="M84" s="99">
        <v>30424</v>
      </c>
      <c r="N84" s="43">
        <v>0</v>
      </c>
      <c r="O84" s="43">
        <v>49679</v>
      </c>
      <c r="P84" s="62">
        <v>30424</v>
      </c>
      <c r="Q84" s="30">
        <v>21.63</v>
      </c>
      <c r="R84" s="29">
        <v>2732</v>
      </c>
      <c r="S84" s="30">
        <v>134.18</v>
      </c>
      <c r="T84" s="29">
        <v>1898</v>
      </c>
      <c r="U84" s="30">
        <v>108.8</v>
      </c>
      <c r="V84" s="29"/>
      <c r="W84" s="30"/>
      <c r="X84" s="31"/>
      <c r="Y84" s="32"/>
      <c r="Z84" s="19" t="s">
        <v>69</v>
      </c>
      <c r="AA84" s="19" t="s">
        <v>69</v>
      </c>
      <c r="AB84" s="19" t="s">
        <v>69</v>
      </c>
      <c r="AC84" s="19" t="s">
        <v>69</v>
      </c>
      <c r="AD84" s="19" t="s">
        <v>69</v>
      </c>
    </row>
    <row r="85" spans="1:30" s="5" customFormat="1" ht="11.25" customHeight="1" x14ac:dyDescent="0.2">
      <c r="A85" s="498" t="s">
        <v>65</v>
      </c>
      <c r="B85" s="546"/>
      <c r="C85" s="46">
        <v>1068544</v>
      </c>
      <c r="D85" s="44">
        <v>71293</v>
      </c>
      <c r="E85" s="44">
        <v>145961</v>
      </c>
      <c r="F85" s="44">
        <v>0</v>
      </c>
      <c r="G85" s="44"/>
      <c r="H85" s="63">
        <v>71293</v>
      </c>
      <c r="I85" s="47">
        <v>13.66</v>
      </c>
      <c r="J85" s="70">
        <v>1196461</v>
      </c>
      <c r="K85" s="44">
        <v>61687</v>
      </c>
      <c r="L85" s="44">
        <v>140510</v>
      </c>
      <c r="M85" s="44">
        <v>185799</v>
      </c>
      <c r="N85" s="44" t="e">
        <v>#REF!</v>
      </c>
      <c r="O85" s="44" t="e">
        <v>#REF!</v>
      </c>
      <c r="P85" s="63">
        <v>185799</v>
      </c>
      <c r="Q85" s="47">
        <v>15.53</v>
      </c>
      <c r="R85" s="46">
        <v>9606</v>
      </c>
      <c r="S85" s="47">
        <v>115.57</v>
      </c>
      <c r="T85" s="46">
        <v>5451</v>
      </c>
      <c r="U85" s="47">
        <v>103.88</v>
      </c>
      <c r="V85" s="46"/>
      <c r="W85" s="47"/>
      <c r="X85" s="48"/>
      <c r="Y85" s="49"/>
      <c r="Z85" s="19" t="s">
        <v>69</v>
      </c>
      <c r="AA85" s="19" t="s">
        <v>69</v>
      </c>
      <c r="AB85" s="19" t="s">
        <v>69</v>
      </c>
      <c r="AC85" s="19" t="s">
        <v>69</v>
      </c>
      <c r="AD85" s="19" t="s">
        <v>69</v>
      </c>
    </row>
    <row r="86" spans="1:30" ht="12.75" customHeight="1" x14ac:dyDescent="0.2">
      <c r="A86" s="493"/>
      <c r="B86" s="493"/>
      <c r="C86" s="493"/>
      <c r="D86" s="493"/>
      <c r="E86" s="493"/>
      <c r="F86" s="493"/>
      <c r="G86" s="493"/>
      <c r="H86" s="493"/>
      <c r="I86" s="493"/>
      <c r="J86" s="493"/>
      <c r="K86" s="493"/>
      <c r="L86" s="493"/>
      <c r="M86" s="493"/>
      <c r="N86" s="493"/>
      <c r="O86" s="493"/>
      <c r="P86" s="493"/>
      <c r="Q86" s="493"/>
      <c r="R86" s="493"/>
      <c r="S86" s="493"/>
      <c r="T86" s="493"/>
      <c r="U86" s="493"/>
      <c r="V86" s="493"/>
      <c r="W86" s="493"/>
      <c r="X86" s="493"/>
      <c r="Y86" s="493"/>
    </row>
    <row r="87" spans="1:30" s="92" customFormat="1" ht="12.75" customHeight="1" x14ac:dyDescent="0.2">
      <c r="A87" s="493" t="s">
        <v>302</v>
      </c>
      <c r="B87" s="493"/>
      <c r="C87" s="493"/>
      <c r="D87" s="493"/>
      <c r="E87" s="493"/>
      <c r="F87" s="493"/>
      <c r="G87" s="493"/>
      <c r="H87" s="493"/>
      <c r="I87" s="493"/>
      <c r="J87" s="493"/>
      <c r="K87" s="493"/>
      <c r="L87" s="493"/>
      <c r="M87" s="493"/>
      <c r="N87" s="493"/>
      <c r="O87" s="493"/>
      <c r="P87" s="493"/>
      <c r="Q87" s="493"/>
      <c r="R87" s="493"/>
      <c r="S87" s="493"/>
      <c r="T87" s="493"/>
      <c r="U87" s="493"/>
      <c r="V87" s="493"/>
      <c r="W87" s="493"/>
      <c r="X87" s="493"/>
      <c r="Y87" s="493"/>
      <c r="Z87" s="5"/>
      <c r="AA87" s="5"/>
      <c r="AB87" s="5"/>
      <c r="AC87" s="5"/>
      <c r="AD87" s="5"/>
    </row>
    <row r="88" spans="1:30" ht="12.75" customHeight="1" x14ac:dyDescent="0.2">
      <c r="A88" s="495" t="s">
        <v>201</v>
      </c>
      <c r="B88" s="495"/>
      <c r="C88" s="495"/>
      <c r="D88" s="495"/>
      <c r="E88" s="495"/>
      <c r="F88" s="495"/>
      <c r="G88" s="495"/>
      <c r="H88" s="495"/>
      <c r="I88" s="495"/>
      <c r="J88" s="495"/>
      <c r="K88" s="495"/>
      <c r="L88" s="495"/>
      <c r="M88" s="495"/>
      <c r="N88" s="495"/>
      <c r="O88" s="495"/>
      <c r="P88" s="495"/>
      <c r="Q88" s="495"/>
      <c r="R88" s="495"/>
      <c r="S88" s="495"/>
      <c r="T88" s="495"/>
      <c r="U88" s="495"/>
      <c r="V88" s="495"/>
      <c r="W88" s="495"/>
      <c r="X88" s="495"/>
      <c r="Y88" s="495"/>
    </row>
    <row r="89" spans="1:30" ht="15.75" customHeight="1" x14ac:dyDescent="0.2">
      <c r="A89" s="493" t="s">
        <v>121</v>
      </c>
      <c r="B89" s="493"/>
      <c r="C89" s="493"/>
      <c r="D89" s="493"/>
      <c r="E89" s="493"/>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row>
    <row r="90" spans="1:30" x14ac:dyDescent="0.2">
      <c r="D90" s="51"/>
      <c r="E90" s="51"/>
      <c r="F90" s="51"/>
    </row>
  </sheetData>
  <mergeCells count="44">
    <mergeCell ref="A46:A48"/>
    <mergeCell ref="A88:Y88"/>
    <mergeCell ref="A63:A67"/>
    <mergeCell ref="A68:A73"/>
    <mergeCell ref="A74:A82"/>
    <mergeCell ref="A86:Y86"/>
    <mergeCell ref="A87:Y87"/>
    <mergeCell ref="A85:B85"/>
    <mergeCell ref="A84:B84"/>
    <mergeCell ref="A83:B83"/>
    <mergeCell ref="Z7:AD7"/>
    <mergeCell ref="C8:C9"/>
    <mergeCell ref="H8:H9"/>
    <mergeCell ref="I8:I9"/>
    <mergeCell ref="J8:J9"/>
    <mergeCell ref="P8:P9"/>
    <mergeCell ref="V8:W8"/>
    <mergeCell ref="X8:Y8"/>
    <mergeCell ref="Q8:Q9"/>
    <mergeCell ref="O8:O9"/>
    <mergeCell ref="A1:Q1"/>
    <mergeCell ref="X1:Y1"/>
    <mergeCell ref="A7:B9"/>
    <mergeCell ref="C7:I7"/>
    <mergeCell ref="J7:Q7"/>
    <mergeCell ref="R7:Y7"/>
    <mergeCell ref="R8:S8"/>
    <mergeCell ref="T8:U8"/>
    <mergeCell ref="A89:AC89"/>
    <mergeCell ref="A24:A29"/>
    <mergeCell ref="A30:A32"/>
    <mergeCell ref="A10:B10"/>
    <mergeCell ref="A11:B11"/>
    <mergeCell ref="A12:B12"/>
    <mergeCell ref="A13:B13"/>
    <mergeCell ref="A14:A19"/>
    <mergeCell ref="A20:A23"/>
    <mergeCell ref="A33:B33"/>
    <mergeCell ref="A49:A53"/>
    <mergeCell ref="A54:A57"/>
    <mergeCell ref="A58:A62"/>
    <mergeCell ref="A34:A37"/>
    <mergeCell ref="A38:A40"/>
    <mergeCell ref="A41:A45"/>
  </mergeCells>
  <phoneticPr fontId="3"/>
  <printOptions horizontalCentered="1"/>
  <pageMargins left="0.62992125984251968" right="0.31496062992125984" top="0.27" bottom="0.17" header="0.19685039370078741" footer="0.21"/>
  <pageSetup paperSize="8" scale="9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101"/>
  <sheetViews>
    <sheetView view="pageBreakPreview" zoomScale="70" zoomScaleNormal="100" zoomScaleSheetLayoutView="7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 style="281"/>
    <col min="16" max="20" width="8.69921875" style="281" customWidth="1"/>
    <col min="21" max="16384" width="10" style="281"/>
  </cols>
  <sheetData>
    <row r="1" spans="1:38" s="274" customFormat="1" x14ac:dyDescent="0.2">
      <c r="A1" s="274" t="s">
        <v>124</v>
      </c>
      <c r="F1" s="274" t="s">
        <v>131</v>
      </c>
      <c r="N1" s="274" t="s">
        <v>203</v>
      </c>
    </row>
    <row r="2" spans="1:38" ht="16.2" customHeight="1"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38" ht="16.2" x14ac:dyDescent="0.2">
      <c r="A3" s="295" t="s">
        <v>190</v>
      </c>
      <c r="B3" s="295"/>
      <c r="C3" s="295"/>
      <c r="D3" s="295"/>
      <c r="E3" s="295"/>
      <c r="F3" s="295" t="s">
        <v>189</v>
      </c>
      <c r="G3" s="295"/>
      <c r="H3" s="295"/>
      <c r="I3" s="295"/>
      <c r="J3" s="295"/>
      <c r="K3" s="295"/>
      <c r="L3" s="295"/>
      <c r="M3" s="295"/>
      <c r="N3" s="295" t="s">
        <v>291</v>
      </c>
      <c r="O3" s="295"/>
      <c r="P3" s="295"/>
      <c r="Q3" s="295"/>
      <c r="R3" s="295"/>
      <c r="S3" s="295"/>
      <c r="T3" s="295"/>
      <c r="U3" s="295"/>
      <c r="V3" s="295"/>
    </row>
    <row r="4" spans="1:38" ht="16.2" x14ac:dyDescent="0.2">
      <c r="A4" s="279"/>
      <c r="B4" s="279"/>
      <c r="C4" s="279"/>
      <c r="D4" s="279"/>
      <c r="E4" s="279"/>
    </row>
    <row r="5" spans="1:38" s="274" customFormat="1" x14ac:dyDescent="0.2">
      <c r="A5" s="119"/>
      <c r="D5" s="311" t="s">
        <v>202</v>
      </c>
      <c r="E5" s="311"/>
      <c r="K5" s="311" t="s">
        <v>202</v>
      </c>
      <c r="L5" s="311"/>
      <c r="M5" s="311"/>
      <c r="T5" s="311" t="s">
        <v>202</v>
      </c>
      <c r="U5" s="311"/>
      <c r="V5" s="311"/>
    </row>
    <row r="6" spans="1:38" s="274" customFormat="1" hidden="1" x14ac:dyDescent="0.2">
      <c r="A6" s="119"/>
      <c r="D6" s="280"/>
      <c r="E6" s="280"/>
      <c r="K6" s="280"/>
      <c r="L6" s="280"/>
      <c r="M6" s="280"/>
    </row>
    <row r="7" spans="1:38" s="274" customFormat="1" hidden="1" x14ac:dyDescent="0.2">
      <c r="A7" s="119"/>
      <c r="D7" s="280"/>
      <c r="E7" s="280"/>
      <c r="K7" s="280"/>
      <c r="L7" s="280"/>
      <c r="M7" s="280"/>
    </row>
    <row r="8" spans="1:38" s="274" customFormat="1" x14ac:dyDescent="0.2">
      <c r="A8" s="119"/>
      <c r="B8" s="119"/>
      <c r="C8" s="119"/>
      <c r="D8" s="119"/>
      <c r="E8" s="119"/>
    </row>
    <row r="9" spans="1:38" s="274" customFormat="1" ht="18" customHeight="1" x14ac:dyDescent="0.2">
      <c r="A9" s="286" t="s">
        <v>78</v>
      </c>
      <c r="B9" s="287"/>
      <c r="C9" s="287" t="s">
        <v>116</v>
      </c>
      <c r="D9" s="287"/>
      <c r="E9" s="287"/>
      <c r="F9" s="288" t="s">
        <v>78</v>
      </c>
      <c r="G9" s="289"/>
      <c r="H9" s="289" t="s">
        <v>116</v>
      </c>
      <c r="I9" s="289"/>
      <c r="J9" s="289"/>
      <c r="K9" s="289"/>
      <c r="L9" s="289"/>
      <c r="M9" s="289"/>
      <c r="N9" s="288" t="s">
        <v>78</v>
      </c>
      <c r="O9" s="289"/>
      <c r="P9" s="290" t="s">
        <v>116</v>
      </c>
      <c r="Q9" s="289"/>
      <c r="R9" s="289"/>
      <c r="S9" s="289"/>
      <c r="T9" s="289"/>
      <c r="U9" s="289"/>
      <c r="V9" s="289"/>
    </row>
    <row r="10" spans="1:38" s="274" customFormat="1" ht="18" customHeight="1" x14ac:dyDescent="0.2">
      <c r="A10" s="287"/>
      <c r="B10" s="287"/>
      <c r="C10" s="121" t="s">
        <v>86</v>
      </c>
      <c r="D10" s="121" t="s">
        <v>70</v>
      </c>
      <c r="E10" s="196" t="s">
        <v>4</v>
      </c>
      <c r="F10" s="289"/>
      <c r="G10" s="289"/>
      <c r="H10" s="291" t="s">
        <v>191</v>
      </c>
      <c r="I10" s="292"/>
      <c r="J10" s="293"/>
      <c r="K10" s="296" t="s">
        <v>133</v>
      </c>
      <c r="L10" s="297"/>
      <c r="M10" s="298"/>
      <c r="N10" s="289"/>
      <c r="O10" s="289"/>
      <c r="P10" s="299" t="s">
        <v>191</v>
      </c>
      <c r="Q10" s="300"/>
      <c r="R10" s="301" t="s">
        <v>133</v>
      </c>
      <c r="S10" s="302"/>
      <c r="T10" s="303"/>
      <c r="U10" s="304" t="s">
        <v>282</v>
      </c>
      <c r="V10" s="298"/>
    </row>
    <row r="11" spans="1:38" s="274" customFormat="1" ht="18" customHeight="1" x14ac:dyDescent="0.2">
      <c r="A11" s="287"/>
      <c r="B11" s="287"/>
      <c r="C11" s="122" t="s">
        <v>119</v>
      </c>
      <c r="D11" s="122" t="s">
        <v>102</v>
      </c>
      <c r="E11" s="206" t="s">
        <v>120</v>
      </c>
      <c r="F11" s="289"/>
      <c r="G11" s="289"/>
      <c r="H11" s="149"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38" s="274" customFormat="1" ht="18" customHeight="1" x14ac:dyDescent="0.2">
      <c r="A12" s="321" t="s">
        <v>77</v>
      </c>
      <c r="B12" s="322"/>
      <c r="C12" s="124">
        <v>16446</v>
      </c>
      <c r="D12" s="124">
        <v>30998</v>
      </c>
      <c r="E12" s="207"/>
      <c r="F12" s="323" t="s">
        <v>77</v>
      </c>
      <c r="G12" s="324"/>
      <c r="H12" s="150">
        <v>1028</v>
      </c>
      <c r="I12" s="150">
        <v>1049</v>
      </c>
      <c r="J12" s="150"/>
      <c r="K12" s="150">
        <v>66</v>
      </c>
      <c r="L12" s="150">
        <v>948</v>
      </c>
      <c r="M12" s="198"/>
      <c r="N12" s="323" t="s">
        <v>77</v>
      </c>
      <c r="O12" s="324"/>
      <c r="P12" s="325"/>
      <c r="Q12" s="326"/>
      <c r="R12" s="327"/>
      <c r="S12" s="328"/>
      <c r="T12" s="326"/>
      <c r="U12" s="327"/>
      <c r="V12" s="329"/>
    </row>
    <row r="13" spans="1:38" s="274" customFormat="1" ht="18" hidden="1" customHeight="1" x14ac:dyDescent="0.2">
      <c r="A13" s="312" t="s">
        <v>105</v>
      </c>
      <c r="B13" s="313"/>
      <c r="C13" s="126"/>
      <c r="D13" s="126"/>
      <c r="E13" s="208"/>
      <c r="F13" s="314" t="s">
        <v>134</v>
      </c>
      <c r="G13" s="315"/>
      <c r="H13" s="151"/>
      <c r="I13" s="151"/>
      <c r="J13" s="151"/>
      <c r="K13" s="151"/>
      <c r="L13" s="151"/>
      <c r="M13" s="199"/>
      <c r="N13" s="314" t="s">
        <v>134</v>
      </c>
      <c r="O13" s="315"/>
      <c r="P13" s="316"/>
      <c r="Q13" s="317"/>
      <c r="R13" s="318"/>
      <c r="S13" s="319"/>
      <c r="T13" s="317"/>
      <c r="U13" s="318"/>
      <c r="V13" s="320"/>
    </row>
    <row r="14" spans="1:38" s="274" customFormat="1" ht="18" hidden="1" customHeight="1" x14ac:dyDescent="0.2">
      <c r="A14" s="330" t="s">
        <v>9</v>
      </c>
      <c r="B14" s="331"/>
      <c r="C14" s="126"/>
      <c r="D14" s="126"/>
      <c r="E14" s="208"/>
      <c r="F14" s="332" t="s">
        <v>9</v>
      </c>
      <c r="G14" s="333"/>
      <c r="H14" s="151"/>
      <c r="I14" s="151"/>
      <c r="J14" s="151"/>
      <c r="K14" s="151"/>
      <c r="L14" s="151"/>
      <c r="M14" s="199"/>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row>
    <row r="15" spans="1:38" s="274" customFormat="1" ht="18" hidden="1" customHeight="1" x14ac:dyDescent="0.2">
      <c r="A15" s="330" t="s">
        <v>10</v>
      </c>
      <c r="B15" s="331"/>
      <c r="C15" s="126"/>
      <c r="D15" s="126"/>
      <c r="E15" s="208"/>
      <c r="F15" s="332" t="s">
        <v>10</v>
      </c>
      <c r="G15" s="333"/>
      <c r="H15" s="151"/>
      <c r="I15" s="151"/>
      <c r="J15" s="151"/>
      <c r="K15" s="151"/>
      <c r="L15" s="151"/>
      <c r="M15" s="199"/>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row>
    <row r="16" spans="1:38" s="274" customFormat="1" ht="18" hidden="1" customHeight="1" x14ac:dyDescent="0.2">
      <c r="A16" s="337" t="s">
        <v>79</v>
      </c>
      <c r="B16" s="128" t="s">
        <v>11</v>
      </c>
      <c r="C16" s="126"/>
      <c r="D16" s="126"/>
      <c r="E16" s="208"/>
      <c r="F16" s="340" t="s">
        <v>79</v>
      </c>
      <c r="G16" s="130" t="s">
        <v>136</v>
      </c>
      <c r="H16" s="151"/>
      <c r="I16" s="151"/>
      <c r="J16" s="151"/>
      <c r="K16" s="151"/>
      <c r="L16" s="151"/>
      <c r="M16" s="199"/>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row>
    <row r="17" spans="1:38" s="274" customFormat="1" ht="18" hidden="1" customHeight="1" x14ac:dyDescent="0.2">
      <c r="A17" s="338"/>
      <c r="B17" s="128" t="s">
        <v>39</v>
      </c>
      <c r="C17" s="126"/>
      <c r="D17" s="126"/>
      <c r="E17" s="208"/>
      <c r="F17" s="341"/>
      <c r="G17" s="130" t="s">
        <v>137</v>
      </c>
      <c r="H17" s="151"/>
      <c r="I17" s="151"/>
      <c r="J17" s="151"/>
      <c r="K17" s="151"/>
      <c r="L17" s="151"/>
      <c r="M17" s="199"/>
      <c r="N17" s="341"/>
      <c r="O17" s="130" t="s">
        <v>137</v>
      </c>
      <c r="P17" s="316"/>
      <c r="Q17" s="317"/>
      <c r="R17" s="318"/>
      <c r="S17" s="319"/>
      <c r="T17" s="317"/>
      <c r="U17" s="318"/>
      <c r="V17" s="320"/>
    </row>
    <row r="18" spans="1:38" s="274" customFormat="1" ht="18" hidden="1" customHeight="1" x14ac:dyDescent="0.2">
      <c r="A18" s="338"/>
      <c r="B18" s="128" t="s">
        <v>40</v>
      </c>
      <c r="C18" s="126"/>
      <c r="D18" s="126"/>
      <c r="E18" s="208"/>
      <c r="F18" s="341"/>
      <c r="G18" s="130" t="s">
        <v>138</v>
      </c>
      <c r="H18" s="151"/>
      <c r="I18" s="151"/>
      <c r="J18" s="151"/>
      <c r="K18" s="151"/>
      <c r="L18" s="151"/>
      <c r="M18" s="199"/>
      <c r="N18" s="341"/>
      <c r="O18" s="130" t="s">
        <v>138</v>
      </c>
      <c r="P18" s="316"/>
      <c r="Q18" s="317"/>
      <c r="R18" s="318"/>
      <c r="S18" s="319"/>
      <c r="T18" s="317"/>
      <c r="U18" s="318"/>
      <c r="V18" s="320"/>
    </row>
    <row r="19" spans="1:38" s="274" customFormat="1" ht="18" hidden="1" customHeight="1" x14ac:dyDescent="0.2">
      <c r="A19" s="338"/>
      <c r="B19" s="130" t="s">
        <v>41</v>
      </c>
      <c r="C19" s="126"/>
      <c r="D19" s="126"/>
      <c r="E19" s="208"/>
      <c r="F19" s="341"/>
      <c r="G19" s="130" t="s">
        <v>139</v>
      </c>
      <c r="H19" s="151"/>
      <c r="I19" s="151"/>
      <c r="J19" s="151"/>
      <c r="K19" s="151"/>
      <c r="L19" s="151"/>
      <c r="M19" s="199"/>
      <c r="N19" s="341"/>
      <c r="O19" s="130" t="s">
        <v>139</v>
      </c>
      <c r="P19" s="316"/>
      <c r="Q19" s="317"/>
      <c r="R19" s="318"/>
      <c r="S19" s="319"/>
      <c r="T19" s="317"/>
      <c r="U19" s="318"/>
      <c r="V19" s="320"/>
    </row>
    <row r="20" spans="1:38" s="274" customFormat="1" ht="18" hidden="1" customHeight="1" x14ac:dyDescent="0.2">
      <c r="A20" s="338"/>
      <c r="B20" s="130" t="s">
        <v>42</v>
      </c>
      <c r="C20" s="126"/>
      <c r="D20" s="126"/>
      <c r="E20" s="208"/>
      <c r="F20" s="341"/>
      <c r="G20" s="130" t="s">
        <v>140</v>
      </c>
      <c r="H20" s="151"/>
      <c r="I20" s="151"/>
      <c r="J20" s="151"/>
      <c r="K20" s="151"/>
      <c r="L20" s="151"/>
      <c r="M20" s="199"/>
      <c r="N20" s="341"/>
      <c r="O20" s="130" t="s">
        <v>140</v>
      </c>
      <c r="P20" s="316"/>
      <c r="Q20" s="317"/>
      <c r="R20" s="318"/>
      <c r="S20" s="319"/>
      <c r="T20" s="317"/>
      <c r="U20" s="318"/>
      <c r="V20" s="320"/>
    </row>
    <row r="21" spans="1:38" s="274" customFormat="1" ht="18" hidden="1" customHeight="1" x14ac:dyDescent="0.2">
      <c r="A21" s="339"/>
      <c r="B21" s="131" t="s">
        <v>88</v>
      </c>
      <c r="C21" s="133"/>
      <c r="D21" s="133"/>
      <c r="E21" s="200"/>
      <c r="F21" s="342"/>
      <c r="G21" s="131" t="s">
        <v>88</v>
      </c>
      <c r="H21" s="133"/>
      <c r="I21" s="133"/>
      <c r="J21" s="133"/>
      <c r="K21" s="133"/>
      <c r="L21" s="133"/>
      <c r="M21" s="200"/>
      <c r="N21" s="342"/>
      <c r="O21" s="249" t="s">
        <v>88</v>
      </c>
      <c r="P21" s="343"/>
      <c r="Q21" s="344"/>
      <c r="R21" s="345"/>
      <c r="S21" s="346"/>
      <c r="T21" s="344"/>
      <c r="U21" s="345"/>
      <c r="V21" s="347"/>
    </row>
    <row r="22" spans="1:38" s="274" customFormat="1" ht="18" hidden="1" customHeight="1" x14ac:dyDescent="0.2">
      <c r="A22" s="334" t="s">
        <v>80</v>
      </c>
      <c r="B22" s="277" t="s">
        <v>12</v>
      </c>
      <c r="C22" s="126"/>
      <c r="D22" s="126"/>
      <c r="E22" s="208"/>
      <c r="F22" s="334" t="s">
        <v>80</v>
      </c>
      <c r="G22" s="278" t="s">
        <v>141</v>
      </c>
      <c r="H22" s="151"/>
      <c r="I22" s="151"/>
      <c r="J22" s="151"/>
      <c r="K22" s="151"/>
      <c r="L22" s="151"/>
      <c r="M22" s="199"/>
      <c r="N22" s="334" t="s">
        <v>80</v>
      </c>
      <c r="O22" s="278"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row>
    <row r="23" spans="1:38" s="274" customFormat="1" ht="18" hidden="1" customHeight="1" x14ac:dyDescent="0.2">
      <c r="A23" s="335"/>
      <c r="B23" s="277" t="s">
        <v>22</v>
      </c>
      <c r="C23" s="126"/>
      <c r="D23" s="126"/>
      <c r="E23" s="208"/>
      <c r="F23" s="335"/>
      <c r="G23" s="278" t="s">
        <v>142</v>
      </c>
      <c r="H23" s="151"/>
      <c r="I23" s="151"/>
      <c r="J23" s="151"/>
      <c r="K23" s="151"/>
      <c r="L23" s="151"/>
      <c r="M23" s="199"/>
      <c r="N23" s="335"/>
      <c r="O23" s="278" t="s">
        <v>142</v>
      </c>
      <c r="P23" s="316"/>
      <c r="Q23" s="317"/>
      <c r="R23" s="318"/>
      <c r="S23" s="319"/>
      <c r="T23" s="317"/>
      <c r="U23" s="318"/>
      <c r="V23" s="320"/>
    </row>
    <row r="24" spans="1:38" s="274" customFormat="1" ht="18" hidden="1" customHeight="1" x14ac:dyDescent="0.2">
      <c r="A24" s="335"/>
      <c r="B24" s="277" t="s">
        <v>23</v>
      </c>
      <c r="C24" s="126"/>
      <c r="D24" s="126"/>
      <c r="E24" s="208"/>
      <c r="F24" s="335"/>
      <c r="G24" s="278" t="s">
        <v>143</v>
      </c>
      <c r="H24" s="151"/>
      <c r="I24" s="151"/>
      <c r="J24" s="151"/>
      <c r="K24" s="151"/>
      <c r="L24" s="151"/>
      <c r="M24" s="199"/>
      <c r="N24" s="335"/>
      <c r="O24" s="278" t="s">
        <v>143</v>
      </c>
      <c r="P24" s="316"/>
      <c r="Q24" s="317"/>
      <c r="R24" s="318"/>
      <c r="S24" s="319"/>
      <c r="T24" s="317"/>
      <c r="U24" s="318"/>
      <c r="V24" s="320"/>
    </row>
    <row r="25" spans="1:38" s="274" customFormat="1" ht="18" hidden="1" customHeight="1" x14ac:dyDescent="0.2">
      <c r="A25" s="336"/>
      <c r="B25" s="136" t="s">
        <v>88</v>
      </c>
      <c r="C25" s="137"/>
      <c r="D25" s="137"/>
      <c r="E25" s="209"/>
      <c r="F25" s="336"/>
      <c r="G25" s="138" t="s">
        <v>88</v>
      </c>
      <c r="H25" s="133"/>
      <c r="I25" s="133"/>
      <c r="J25" s="133"/>
      <c r="K25" s="133"/>
      <c r="L25" s="133"/>
      <c r="M25" s="200"/>
      <c r="N25" s="336"/>
      <c r="O25" s="250" t="s">
        <v>88</v>
      </c>
      <c r="P25" s="343"/>
      <c r="Q25" s="344"/>
      <c r="R25" s="345"/>
      <c r="S25" s="346"/>
      <c r="T25" s="344"/>
      <c r="U25" s="345"/>
      <c r="V25" s="347"/>
    </row>
    <row r="26" spans="1:38" s="274" customFormat="1" ht="18" hidden="1" customHeight="1" x14ac:dyDescent="0.2">
      <c r="A26" s="334" t="s">
        <v>81</v>
      </c>
      <c r="B26" s="130" t="s">
        <v>13</v>
      </c>
      <c r="C26" s="126"/>
      <c r="D26" s="126"/>
      <c r="E26" s="208"/>
      <c r="F26" s="334" t="s">
        <v>81</v>
      </c>
      <c r="G26" s="130" t="s">
        <v>144</v>
      </c>
      <c r="H26" s="151"/>
      <c r="I26" s="151"/>
      <c r="J26" s="151"/>
      <c r="K26" s="151"/>
      <c r="L26" s="151"/>
      <c r="M26" s="199"/>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row>
    <row r="27" spans="1:38" s="274" customFormat="1" ht="18" hidden="1" customHeight="1" x14ac:dyDescent="0.2">
      <c r="A27" s="335"/>
      <c r="B27" s="130" t="s">
        <v>28</v>
      </c>
      <c r="C27" s="126"/>
      <c r="D27" s="126"/>
      <c r="E27" s="208"/>
      <c r="F27" s="335"/>
      <c r="G27" s="130" t="s">
        <v>145</v>
      </c>
      <c r="H27" s="151"/>
      <c r="I27" s="151"/>
      <c r="J27" s="151"/>
      <c r="K27" s="151"/>
      <c r="L27" s="151"/>
      <c r="M27" s="199"/>
      <c r="N27" s="335"/>
      <c r="O27" s="130" t="s">
        <v>145</v>
      </c>
      <c r="P27" s="316"/>
      <c r="Q27" s="317"/>
      <c r="R27" s="318"/>
      <c r="S27" s="319"/>
      <c r="T27" s="317"/>
      <c r="U27" s="318"/>
      <c r="V27" s="320"/>
    </row>
    <row r="28" spans="1:38" s="274" customFormat="1" ht="18" hidden="1" customHeight="1" x14ac:dyDescent="0.2">
      <c r="A28" s="335"/>
      <c r="B28" s="130" t="s">
        <v>29</v>
      </c>
      <c r="C28" s="126"/>
      <c r="D28" s="126"/>
      <c r="E28" s="208"/>
      <c r="F28" s="335"/>
      <c r="G28" s="130" t="s">
        <v>146</v>
      </c>
      <c r="H28" s="151"/>
      <c r="I28" s="151"/>
      <c r="J28" s="151"/>
      <c r="K28" s="151"/>
      <c r="L28" s="151"/>
      <c r="M28" s="199"/>
      <c r="N28" s="335"/>
      <c r="O28" s="130" t="s">
        <v>146</v>
      </c>
      <c r="P28" s="316"/>
      <c r="Q28" s="317"/>
      <c r="R28" s="318"/>
      <c r="S28" s="319"/>
      <c r="T28" s="317"/>
      <c r="U28" s="318"/>
      <c r="V28" s="320"/>
    </row>
    <row r="29" spans="1:38" s="274" customFormat="1" ht="18" hidden="1" customHeight="1" x14ac:dyDescent="0.2">
      <c r="A29" s="335"/>
      <c r="B29" s="130" t="s">
        <v>30</v>
      </c>
      <c r="C29" s="126"/>
      <c r="D29" s="126"/>
      <c r="E29" s="208"/>
      <c r="F29" s="335"/>
      <c r="G29" s="130" t="s">
        <v>147</v>
      </c>
      <c r="H29" s="151"/>
      <c r="I29" s="151"/>
      <c r="J29" s="151"/>
      <c r="K29" s="151"/>
      <c r="L29" s="151"/>
      <c r="M29" s="199"/>
      <c r="N29" s="335"/>
      <c r="O29" s="130" t="s">
        <v>147</v>
      </c>
      <c r="P29" s="316"/>
      <c r="Q29" s="317"/>
      <c r="R29" s="318"/>
      <c r="S29" s="319"/>
      <c r="T29" s="317"/>
      <c r="U29" s="318"/>
      <c r="V29" s="320"/>
    </row>
    <row r="30" spans="1:38" s="274" customFormat="1" ht="18" hidden="1" customHeight="1" x14ac:dyDescent="0.2">
      <c r="A30" s="335"/>
      <c r="B30" s="130" t="s">
        <v>31</v>
      </c>
      <c r="C30" s="126"/>
      <c r="D30" s="126"/>
      <c r="E30" s="208"/>
      <c r="F30" s="335"/>
      <c r="G30" s="130" t="s">
        <v>148</v>
      </c>
      <c r="H30" s="151"/>
      <c r="I30" s="151"/>
      <c r="J30" s="151"/>
      <c r="K30" s="151"/>
      <c r="L30" s="151"/>
      <c r="M30" s="199"/>
      <c r="N30" s="335"/>
      <c r="O30" s="130" t="s">
        <v>148</v>
      </c>
      <c r="P30" s="316"/>
      <c r="Q30" s="317"/>
      <c r="R30" s="318"/>
      <c r="S30" s="319"/>
      <c r="T30" s="317"/>
      <c r="U30" s="318"/>
      <c r="V30" s="320"/>
    </row>
    <row r="31" spans="1:38" s="274" customFormat="1" ht="18" hidden="1" customHeight="1" x14ac:dyDescent="0.2">
      <c r="A31" s="336"/>
      <c r="B31" s="131" t="s">
        <v>88</v>
      </c>
      <c r="C31" s="133"/>
      <c r="D31" s="133"/>
      <c r="E31" s="200"/>
      <c r="F31" s="336"/>
      <c r="G31" s="131" t="s">
        <v>88</v>
      </c>
      <c r="H31" s="133"/>
      <c r="I31" s="133"/>
      <c r="J31" s="133"/>
      <c r="K31" s="133"/>
      <c r="L31" s="133"/>
      <c r="M31" s="200"/>
      <c r="N31" s="336"/>
      <c r="O31" s="249" t="s">
        <v>88</v>
      </c>
      <c r="P31" s="343"/>
      <c r="Q31" s="344"/>
      <c r="R31" s="345"/>
      <c r="S31" s="346"/>
      <c r="T31" s="344"/>
      <c r="U31" s="345"/>
      <c r="V31" s="347"/>
    </row>
    <row r="32" spans="1:38" s="274" customFormat="1" ht="18" hidden="1" customHeight="1" x14ac:dyDescent="0.2">
      <c r="A32" s="337" t="s">
        <v>89</v>
      </c>
      <c r="B32" s="277" t="s">
        <v>14</v>
      </c>
      <c r="C32" s="126"/>
      <c r="D32" s="126"/>
      <c r="E32" s="208"/>
      <c r="F32" s="340" t="s">
        <v>89</v>
      </c>
      <c r="G32" s="278" t="s">
        <v>149</v>
      </c>
      <c r="H32" s="151"/>
      <c r="I32" s="151"/>
      <c r="J32" s="151"/>
      <c r="K32" s="151"/>
      <c r="L32" s="151"/>
      <c r="M32" s="199"/>
      <c r="N32" s="340" t="s">
        <v>89</v>
      </c>
      <c r="O32" s="278"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row>
    <row r="33" spans="1:38" s="274" customFormat="1" ht="18" hidden="1" customHeight="1" x14ac:dyDescent="0.2">
      <c r="A33" s="338"/>
      <c r="B33" s="277" t="s">
        <v>62</v>
      </c>
      <c r="C33" s="126"/>
      <c r="D33" s="126"/>
      <c r="E33" s="208"/>
      <c r="F33" s="341"/>
      <c r="G33" s="278" t="s">
        <v>150</v>
      </c>
      <c r="H33" s="151"/>
      <c r="I33" s="151"/>
      <c r="J33" s="151"/>
      <c r="K33" s="151"/>
      <c r="L33" s="151"/>
      <c r="M33" s="199"/>
      <c r="N33" s="341"/>
      <c r="O33" s="278" t="s">
        <v>150</v>
      </c>
      <c r="P33" s="316"/>
      <c r="Q33" s="317"/>
      <c r="R33" s="318"/>
      <c r="S33" s="319"/>
      <c r="T33" s="317"/>
      <c r="U33" s="318"/>
      <c r="V33" s="320"/>
    </row>
    <row r="34" spans="1:38" s="274" customFormat="1" ht="18" hidden="1" customHeight="1" x14ac:dyDescent="0.2">
      <c r="A34" s="339"/>
      <c r="B34" s="138" t="s">
        <v>88</v>
      </c>
      <c r="C34" s="132"/>
      <c r="D34" s="132"/>
      <c r="E34" s="201"/>
      <c r="F34" s="342"/>
      <c r="G34" s="138" t="s">
        <v>88</v>
      </c>
      <c r="H34" s="132"/>
      <c r="I34" s="132"/>
      <c r="J34" s="132"/>
      <c r="K34" s="132"/>
      <c r="L34" s="132"/>
      <c r="M34" s="201"/>
      <c r="N34" s="342"/>
      <c r="O34" s="250" t="s">
        <v>88</v>
      </c>
      <c r="P34" s="343"/>
      <c r="Q34" s="344"/>
      <c r="R34" s="345"/>
      <c r="S34" s="346"/>
      <c r="T34" s="344"/>
      <c r="U34" s="345"/>
      <c r="V34" s="347"/>
    </row>
    <row r="35" spans="1:38" s="274" customFormat="1" ht="18" customHeight="1" x14ac:dyDescent="0.2">
      <c r="A35" s="312" t="s">
        <v>106</v>
      </c>
      <c r="B35" s="313"/>
      <c r="C35" s="126">
        <v>3573</v>
      </c>
      <c r="D35" s="126">
        <v>7629</v>
      </c>
      <c r="E35" s="208"/>
      <c r="F35" s="314" t="s">
        <v>135</v>
      </c>
      <c r="G35" s="315"/>
      <c r="H35" s="151">
        <v>149</v>
      </c>
      <c r="I35" s="151">
        <v>150</v>
      </c>
      <c r="J35" s="151"/>
      <c r="K35" s="151">
        <v>19</v>
      </c>
      <c r="L35" s="151">
        <v>145</v>
      </c>
      <c r="M35" s="199"/>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row>
    <row r="36" spans="1:38" s="274" customFormat="1" ht="18" hidden="1" customHeight="1" x14ac:dyDescent="0.2">
      <c r="A36" s="340" t="s">
        <v>82</v>
      </c>
      <c r="B36" s="277" t="s">
        <v>15</v>
      </c>
      <c r="C36" s="126"/>
      <c r="D36" s="126"/>
      <c r="E36" s="208"/>
      <c r="F36" s="340" t="s">
        <v>82</v>
      </c>
      <c r="G36" s="278" t="s">
        <v>151</v>
      </c>
      <c r="H36" s="151"/>
      <c r="I36" s="151"/>
      <c r="J36" s="151"/>
      <c r="K36" s="151"/>
      <c r="L36" s="151"/>
      <c r="M36" s="199"/>
      <c r="N36" s="340" t="s">
        <v>82</v>
      </c>
      <c r="O36" s="278"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row>
    <row r="37" spans="1:38" s="274" customFormat="1" ht="18" hidden="1" customHeight="1" x14ac:dyDescent="0.2">
      <c r="A37" s="341"/>
      <c r="B37" s="278" t="s">
        <v>52</v>
      </c>
      <c r="C37" s="126"/>
      <c r="D37" s="126"/>
      <c r="E37" s="208"/>
      <c r="F37" s="341"/>
      <c r="G37" s="278" t="s">
        <v>152</v>
      </c>
      <c r="H37" s="151"/>
      <c r="I37" s="151"/>
      <c r="J37" s="151"/>
      <c r="K37" s="151"/>
      <c r="L37" s="151"/>
      <c r="M37" s="199"/>
      <c r="N37" s="341"/>
      <c r="O37" s="278" t="s">
        <v>152</v>
      </c>
      <c r="P37" s="316"/>
      <c r="Q37" s="317"/>
      <c r="R37" s="318"/>
      <c r="S37" s="319"/>
      <c r="T37" s="317"/>
      <c r="U37" s="318"/>
      <c r="V37" s="320"/>
    </row>
    <row r="38" spans="1:38" s="274" customFormat="1" ht="18" hidden="1" customHeight="1" x14ac:dyDescent="0.2">
      <c r="A38" s="341"/>
      <c r="B38" s="278" t="s">
        <v>53</v>
      </c>
      <c r="C38" s="126"/>
      <c r="D38" s="126"/>
      <c r="E38" s="208"/>
      <c r="F38" s="341"/>
      <c r="G38" s="278" t="s">
        <v>153</v>
      </c>
      <c r="H38" s="151"/>
      <c r="I38" s="151"/>
      <c r="J38" s="151"/>
      <c r="K38" s="151"/>
      <c r="L38" s="151"/>
      <c r="M38" s="199"/>
      <c r="N38" s="341"/>
      <c r="O38" s="278" t="s">
        <v>153</v>
      </c>
      <c r="P38" s="316"/>
      <c r="Q38" s="317"/>
      <c r="R38" s="318"/>
      <c r="S38" s="319"/>
      <c r="T38" s="317"/>
      <c r="U38" s="318"/>
      <c r="V38" s="320"/>
    </row>
    <row r="39" spans="1:38" s="274" customFormat="1" ht="18" hidden="1" customHeight="1" x14ac:dyDescent="0.2">
      <c r="A39" s="342"/>
      <c r="B39" s="138" t="s">
        <v>88</v>
      </c>
      <c r="C39" s="137"/>
      <c r="D39" s="137"/>
      <c r="E39" s="209"/>
      <c r="F39" s="342"/>
      <c r="G39" s="138" t="s">
        <v>88</v>
      </c>
      <c r="H39" s="133"/>
      <c r="I39" s="133"/>
      <c r="J39" s="133"/>
      <c r="K39" s="133"/>
      <c r="L39" s="133"/>
      <c r="M39" s="200"/>
      <c r="N39" s="342"/>
      <c r="O39" s="138" t="s">
        <v>88</v>
      </c>
      <c r="P39" s="316"/>
      <c r="Q39" s="317"/>
      <c r="R39" s="318"/>
      <c r="S39" s="319"/>
      <c r="T39" s="317"/>
      <c r="U39" s="318"/>
      <c r="V39" s="320"/>
    </row>
    <row r="40" spans="1:38" s="274" customFormat="1" ht="18" hidden="1" customHeight="1" x14ac:dyDescent="0.2">
      <c r="A40" s="340" t="s">
        <v>90</v>
      </c>
      <c r="B40" s="275" t="s">
        <v>107</v>
      </c>
      <c r="C40" s="126"/>
      <c r="D40" s="126"/>
      <c r="E40" s="208"/>
      <c r="F40" s="340" t="s">
        <v>90</v>
      </c>
      <c r="G40" s="276" t="s">
        <v>107</v>
      </c>
      <c r="H40" s="151"/>
      <c r="I40" s="151"/>
      <c r="J40" s="151"/>
      <c r="K40" s="151"/>
      <c r="L40" s="151"/>
      <c r="M40" s="199"/>
      <c r="N40" s="340" t="s">
        <v>90</v>
      </c>
      <c r="O40" s="276"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row>
    <row r="41" spans="1:38" s="274" customFormat="1" ht="18" hidden="1" customHeight="1" x14ac:dyDescent="0.2">
      <c r="A41" s="341"/>
      <c r="B41" s="277" t="s">
        <v>63</v>
      </c>
      <c r="C41" s="126"/>
      <c r="D41" s="126"/>
      <c r="E41" s="208"/>
      <c r="F41" s="341"/>
      <c r="G41" s="278" t="s">
        <v>154</v>
      </c>
      <c r="H41" s="151"/>
      <c r="I41" s="151"/>
      <c r="J41" s="151"/>
      <c r="K41" s="151"/>
      <c r="L41" s="151"/>
      <c r="M41" s="199"/>
      <c r="N41" s="341"/>
      <c r="O41" s="278" t="s">
        <v>154</v>
      </c>
      <c r="P41" s="316"/>
      <c r="Q41" s="317"/>
      <c r="R41" s="318"/>
      <c r="S41" s="319"/>
      <c r="T41" s="317"/>
      <c r="U41" s="318"/>
      <c r="V41" s="320"/>
    </row>
    <row r="42" spans="1:38" s="274" customFormat="1" ht="18" hidden="1" customHeight="1" x14ac:dyDescent="0.2">
      <c r="A42" s="342"/>
      <c r="B42" s="138" t="s">
        <v>88</v>
      </c>
      <c r="C42" s="137"/>
      <c r="D42" s="137"/>
      <c r="E42" s="209"/>
      <c r="F42" s="342"/>
      <c r="G42" s="138" t="s">
        <v>88</v>
      </c>
      <c r="H42" s="133"/>
      <c r="I42" s="133"/>
      <c r="J42" s="133"/>
      <c r="K42" s="133"/>
      <c r="L42" s="133"/>
      <c r="M42" s="200"/>
      <c r="N42" s="342"/>
      <c r="O42" s="138" t="s">
        <v>88</v>
      </c>
      <c r="P42" s="316"/>
      <c r="Q42" s="317"/>
      <c r="R42" s="318"/>
      <c r="S42" s="319"/>
      <c r="T42" s="317"/>
      <c r="U42" s="318"/>
      <c r="V42" s="320"/>
    </row>
    <row r="43" spans="1:38" s="274" customFormat="1" ht="18" customHeight="1" x14ac:dyDescent="0.2">
      <c r="A43" s="337" t="s">
        <v>83</v>
      </c>
      <c r="B43" s="277" t="s">
        <v>16</v>
      </c>
      <c r="C43" s="126"/>
      <c r="D43" s="126"/>
      <c r="E43" s="208"/>
      <c r="F43" s="340" t="s">
        <v>83</v>
      </c>
      <c r="G43" s="278" t="s">
        <v>155</v>
      </c>
      <c r="H43" s="151"/>
      <c r="I43" s="151"/>
      <c r="J43" s="151"/>
      <c r="K43" s="151"/>
      <c r="L43" s="151"/>
      <c r="M43" s="199"/>
      <c r="N43" s="340" t="s">
        <v>83</v>
      </c>
      <c r="O43" s="278"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row>
    <row r="44" spans="1:38" s="274" customFormat="1" ht="18" customHeight="1" x14ac:dyDescent="0.2">
      <c r="A44" s="338"/>
      <c r="B44" s="277" t="s">
        <v>18</v>
      </c>
      <c r="C44" s="126"/>
      <c r="D44" s="126"/>
      <c r="E44" s="208"/>
      <c r="F44" s="341"/>
      <c r="G44" s="278" t="s">
        <v>156</v>
      </c>
      <c r="H44" s="151"/>
      <c r="I44" s="151"/>
      <c r="J44" s="151"/>
      <c r="K44" s="151"/>
      <c r="L44" s="151"/>
      <c r="M44" s="199"/>
      <c r="N44" s="341"/>
      <c r="O44" s="278" t="s">
        <v>156</v>
      </c>
      <c r="P44" s="316"/>
      <c r="Q44" s="317"/>
      <c r="R44" s="318"/>
      <c r="S44" s="319"/>
      <c r="T44" s="317"/>
      <c r="U44" s="318"/>
      <c r="V44" s="320"/>
    </row>
    <row r="45" spans="1:38" s="274" customFormat="1" ht="18" customHeight="1" x14ac:dyDescent="0.2">
      <c r="A45" s="338"/>
      <c r="B45" s="277" t="s">
        <v>19</v>
      </c>
      <c r="C45" s="126"/>
      <c r="D45" s="126"/>
      <c r="E45" s="208"/>
      <c r="F45" s="341"/>
      <c r="G45" s="278" t="s">
        <v>157</v>
      </c>
      <c r="H45" s="151"/>
      <c r="I45" s="151"/>
      <c r="J45" s="151"/>
      <c r="K45" s="151"/>
      <c r="L45" s="151"/>
      <c r="M45" s="199"/>
      <c r="N45" s="341"/>
      <c r="O45" s="278" t="s">
        <v>157</v>
      </c>
      <c r="P45" s="316"/>
      <c r="Q45" s="317"/>
      <c r="R45" s="318"/>
      <c r="S45" s="319"/>
      <c r="T45" s="317"/>
      <c r="U45" s="318"/>
      <c r="V45" s="320"/>
    </row>
    <row r="46" spans="1:38" s="274" customFormat="1" ht="18" customHeight="1" x14ac:dyDescent="0.2">
      <c r="A46" s="338"/>
      <c r="B46" s="277" t="s">
        <v>20</v>
      </c>
      <c r="C46" s="126"/>
      <c r="D46" s="126"/>
      <c r="E46" s="208"/>
      <c r="F46" s="341"/>
      <c r="G46" s="278" t="s">
        <v>158</v>
      </c>
      <c r="H46" s="151"/>
      <c r="I46" s="151"/>
      <c r="J46" s="151"/>
      <c r="K46" s="151"/>
      <c r="L46" s="151"/>
      <c r="M46" s="199"/>
      <c r="N46" s="341"/>
      <c r="O46" s="278" t="s">
        <v>158</v>
      </c>
      <c r="P46" s="316"/>
      <c r="Q46" s="317"/>
      <c r="R46" s="318"/>
      <c r="S46" s="319"/>
      <c r="T46" s="317"/>
      <c r="U46" s="318"/>
      <c r="V46" s="320"/>
    </row>
    <row r="47" spans="1:38" s="274" customFormat="1" ht="18" customHeight="1" x14ac:dyDescent="0.2">
      <c r="A47" s="339"/>
      <c r="B47" s="136" t="s">
        <v>88</v>
      </c>
      <c r="C47" s="137">
        <f>SUM(C43:C46)</f>
        <v>0</v>
      </c>
      <c r="D47" s="137">
        <f>SUM(D43:D46)</f>
        <v>0</v>
      </c>
      <c r="E47" s="209">
        <f>SUM(E43:E46)</f>
        <v>0</v>
      </c>
      <c r="F47" s="342"/>
      <c r="G47" s="138" t="s">
        <v>88</v>
      </c>
      <c r="H47" s="133">
        <f t="shared" ref="H47:M47" si="0">SUM(H43:H46)</f>
        <v>0</v>
      </c>
      <c r="I47" s="133">
        <f t="shared" si="0"/>
        <v>0</v>
      </c>
      <c r="J47" s="133">
        <f t="shared" si="0"/>
        <v>0</v>
      </c>
      <c r="K47" s="133">
        <f t="shared" si="0"/>
        <v>0</v>
      </c>
      <c r="L47" s="133">
        <f t="shared" si="0"/>
        <v>0</v>
      </c>
      <c r="M47" s="200">
        <f t="shared" si="0"/>
        <v>0</v>
      </c>
      <c r="N47" s="342"/>
      <c r="O47" s="138" t="s">
        <v>88</v>
      </c>
      <c r="P47" s="348">
        <f t="shared" ref="P47:U47" si="1">SUM(P43:P46)</f>
        <v>0</v>
      </c>
      <c r="Q47" s="349"/>
      <c r="R47" s="350">
        <f t="shared" si="1"/>
        <v>0</v>
      </c>
      <c r="S47" s="351"/>
      <c r="T47" s="349"/>
      <c r="U47" s="350">
        <f t="shared" si="1"/>
        <v>0</v>
      </c>
      <c r="V47" s="352"/>
    </row>
    <row r="48" spans="1:38" s="274" customFormat="1" ht="18" customHeight="1" x14ac:dyDescent="0.2">
      <c r="A48" s="340" t="s">
        <v>84</v>
      </c>
      <c r="B48" s="277" t="s">
        <v>17</v>
      </c>
      <c r="C48" s="126"/>
      <c r="D48" s="126"/>
      <c r="E48" s="208"/>
      <c r="F48" s="340" t="s">
        <v>84</v>
      </c>
      <c r="G48" s="278" t="s">
        <v>159</v>
      </c>
      <c r="H48" s="151"/>
      <c r="I48" s="151"/>
      <c r="J48" s="151"/>
      <c r="K48" s="151"/>
      <c r="L48" s="151"/>
      <c r="M48" s="199"/>
      <c r="N48" s="340" t="s">
        <v>84</v>
      </c>
      <c r="O48" s="278"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row>
    <row r="49" spans="1:22" s="274" customFormat="1" ht="18" customHeight="1" x14ac:dyDescent="0.2">
      <c r="A49" s="341"/>
      <c r="B49" s="277" t="s">
        <v>21</v>
      </c>
      <c r="C49" s="126"/>
      <c r="D49" s="126"/>
      <c r="E49" s="208"/>
      <c r="F49" s="341"/>
      <c r="G49" s="278" t="s">
        <v>160</v>
      </c>
      <c r="H49" s="151"/>
      <c r="I49" s="151"/>
      <c r="J49" s="151"/>
      <c r="K49" s="151"/>
      <c r="L49" s="151"/>
      <c r="M49" s="199"/>
      <c r="N49" s="341"/>
      <c r="O49" s="278" t="s">
        <v>160</v>
      </c>
      <c r="P49" s="353"/>
      <c r="Q49" s="354"/>
      <c r="R49" s="318"/>
      <c r="S49" s="319"/>
      <c r="T49" s="317"/>
      <c r="U49" s="318"/>
      <c r="V49" s="320"/>
    </row>
    <row r="50" spans="1:22" s="274" customFormat="1" ht="18" customHeight="1" x14ac:dyDescent="0.2">
      <c r="A50" s="342"/>
      <c r="B50" s="136" t="s">
        <v>88</v>
      </c>
      <c r="C50" s="137">
        <f>SUM(C48:C49)</f>
        <v>0</v>
      </c>
      <c r="D50" s="137">
        <f>SUM(D48:D49)</f>
        <v>0</v>
      </c>
      <c r="E50" s="209">
        <f>SUM(E48:E49)</f>
        <v>0</v>
      </c>
      <c r="F50" s="342"/>
      <c r="G50" s="138" t="s">
        <v>88</v>
      </c>
      <c r="H50" s="133">
        <f t="shared" ref="H50:M50" si="2">SUM(H48:H49)</f>
        <v>0</v>
      </c>
      <c r="I50" s="133">
        <f t="shared" si="2"/>
        <v>0</v>
      </c>
      <c r="J50" s="133">
        <f t="shared" si="2"/>
        <v>0</v>
      </c>
      <c r="K50" s="133">
        <f t="shared" si="2"/>
        <v>0</v>
      </c>
      <c r="L50" s="133">
        <f t="shared" si="2"/>
        <v>0</v>
      </c>
      <c r="M50" s="200">
        <f t="shared" si="2"/>
        <v>0</v>
      </c>
      <c r="N50" s="342"/>
      <c r="O50" s="138" t="s">
        <v>88</v>
      </c>
      <c r="P50" s="348">
        <f t="shared" ref="P50:U50" si="3">SUM(P48:P49)</f>
        <v>0</v>
      </c>
      <c r="Q50" s="349"/>
      <c r="R50" s="350">
        <f t="shared" si="3"/>
        <v>0</v>
      </c>
      <c r="S50" s="351"/>
      <c r="T50" s="349"/>
      <c r="U50" s="350">
        <f t="shared" si="3"/>
        <v>0</v>
      </c>
      <c r="V50" s="352"/>
    </row>
    <row r="51" spans="1:22" s="274" customFormat="1" ht="18" hidden="1" customHeight="1" x14ac:dyDescent="0.2">
      <c r="A51" s="340" t="s">
        <v>95</v>
      </c>
      <c r="B51" s="278" t="s">
        <v>24</v>
      </c>
      <c r="C51" s="126"/>
      <c r="D51" s="126"/>
      <c r="E51" s="208"/>
      <c r="F51" s="340" t="s">
        <v>95</v>
      </c>
      <c r="G51" s="278" t="s">
        <v>161</v>
      </c>
      <c r="H51" s="151"/>
      <c r="I51" s="151"/>
      <c r="J51" s="151"/>
      <c r="K51" s="151"/>
      <c r="L51" s="151"/>
      <c r="M51" s="199"/>
      <c r="N51" s="340" t="s">
        <v>95</v>
      </c>
      <c r="O51" s="278" t="s">
        <v>161</v>
      </c>
      <c r="P51" s="129"/>
      <c r="Q51" s="151"/>
      <c r="R51" s="151"/>
      <c r="S51" s="151"/>
      <c r="T51" s="151"/>
      <c r="U51" s="151"/>
      <c r="V51" s="199"/>
    </row>
    <row r="52" spans="1:22" s="274" customFormat="1" ht="18" hidden="1" customHeight="1" x14ac:dyDescent="0.2">
      <c r="A52" s="341"/>
      <c r="B52" s="278" t="s">
        <v>25</v>
      </c>
      <c r="C52" s="126"/>
      <c r="D52" s="126"/>
      <c r="E52" s="208"/>
      <c r="F52" s="341"/>
      <c r="G52" s="278" t="s">
        <v>162</v>
      </c>
      <c r="H52" s="151"/>
      <c r="I52" s="151"/>
      <c r="J52" s="151"/>
      <c r="K52" s="151"/>
      <c r="L52" s="151"/>
      <c r="M52" s="199"/>
      <c r="N52" s="341"/>
      <c r="O52" s="278" t="s">
        <v>162</v>
      </c>
      <c r="P52" s="129"/>
      <c r="Q52" s="151"/>
      <c r="R52" s="151"/>
      <c r="S52" s="151"/>
      <c r="T52" s="151"/>
      <c r="U52" s="151"/>
      <c r="V52" s="199"/>
    </row>
    <row r="53" spans="1:22" s="274" customFormat="1" ht="18" hidden="1" customHeight="1" x14ac:dyDescent="0.2">
      <c r="A53" s="341"/>
      <c r="B53" s="278" t="s">
        <v>26</v>
      </c>
      <c r="C53" s="126"/>
      <c r="D53" s="126"/>
      <c r="E53" s="208"/>
      <c r="F53" s="341"/>
      <c r="G53" s="278" t="s">
        <v>163</v>
      </c>
      <c r="H53" s="151"/>
      <c r="I53" s="151"/>
      <c r="J53" s="151"/>
      <c r="K53" s="151"/>
      <c r="L53" s="151"/>
      <c r="M53" s="199"/>
      <c r="N53" s="341"/>
      <c r="O53" s="278" t="s">
        <v>163</v>
      </c>
      <c r="P53" s="129"/>
      <c r="Q53" s="151"/>
      <c r="R53" s="151"/>
      <c r="S53" s="151"/>
      <c r="T53" s="151"/>
      <c r="U53" s="151"/>
      <c r="V53" s="199"/>
    </row>
    <row r="54" spans="1:22" s="274" customFormat="1" ht="18" hidden="1" customHeight="1" x14ac:dyDescent="0.2">
      <c r="A54" s="341"/>
      <c r="B54" s="278" t="s">
        <v>27</v>
      </c>
      <c r="C54" s="126"/>
      <c r="D54" s="126"/>
      <c r="E54" s="208"/>
      <c r="F54" s="341"/>
      <c r="G54" s="278" t="s">
        <v>164</v>
      </c>
      <c r="H54" s="151"/>
      <c r="I54" s="151"/>
      <c r="J54" s="151"/>
      <c r="K54" s="151"/>
      <c r="L54" s="151"/>
      <c r="M54" s="199"/>
      <c r="N54" s="341"/>
      <c r="O54" s="278" t="s">
        <v>164</v>
      </c>
      <c r="P54" s="129"/>
      <c r="Q54" s="151"/>
      <c r="R54" s="151"/>
      <c r="S54" s="151"/>
      <c r="T54" s="151"/>
      <c r="U54" s="151"/>
      <c r="V54" s="199"/>
    </row>
    <row r="55" spans="1:22" s="274" customFormat="1" ht="18" hidden="1" customHeight="1" x14ac:dyDescent="0.2">
      <c r="A55" s="342"/>
      <c r="B55" s="138" t="s">
        <v>91</v>
      </c>
      <c r="C55" s="133">
        <f>SUM(C51:C54)</f>
        <v>0</v>
      </c>
      <c r="D55" s="133">
        <f>SUM(D51:D54)</f>
        <v>0</v>
      </c>
      <c r="E55" s="200">
        <f>SUM(E51:E54)</f>
        <v>0</v>
      </c>
      <c r="F55" s="342"/>
      <c r="G55" s="138" t="s">
        <v>91</v>
      </c>
      <c r="H55" s="133">
        <f t="shared" ref="H55:M55" si="4">SUM(H51:H54)</f>
        <v>0</v>
      </c>
      <c r="I55" s="133">
        <f t="shared" si="4"/>
        <v>0</v>
      </c>
      <c r="J55" s="133">
        <f t="shared" si="4"/>
        <v>0</v>
      </c>
      <c r="K55" s="133">
        <f t="shared" si="4"/>
        <v>0</v>
      </c>
      <c r="L55" s="133">
        <f t="shared" si="4"/>
        <v>0</v>
      </c>
      <c r="M55" s="200">
        <f t="shared" si="4"/>
        <v>0</v>
      </c>
      <c r="N55" s="342"/>
      <c r="O55" s="138" t="s">
        <v>91</v>
      </c>
      <c r="P55" s="132">
        <f t="shared" ref="P55:V55" si="5">SUM(P51:P54)</f>
        <v>0</v>
      </c>
      <c r="Q55" s="133">
        <f t="shared" si="5"/>
        <v>0</v>
      </c>
      <c r="R55" s="133">
        <f t="shared" si="5"/>
        <v>0</v>
      </c>
      <c r="S55" s="133">
        <f t="shared" si="5"/>
        <v>0</v>
      </c>
      <c r="T55" s="133">
        <f t="shared" si="5"/>
        <v>0</v>
      </c>
      <c r="U55" s="133">
        <f t="shared" si="5"/>
        <v>0</v>
      </c>
      <c r="V55" s="200">
        <f t="shared" si="5"/>
        <v>0</v>
      </c>
    </row>
    <row r="56" spans="1:22" s="274" customFormat="1" ht="18" hidden="1" customHeight="1" x14ac:dyDescent="0.2">
      <c r="A56" s="340" t="s">
        <v>96</v>
      </c>
      <c r="B56" s="278" t="s">
        <v>32</v>
      </c>
      <c r="C56" s="126"/>
      <c r="D56" s="126"/>
      <c r="E56" s="208"/>
      <c r="F56" s="340" t="s">
        <v>96</v>
      </c>
      <c r="G56" s="278" t="s">
        <v>165</v>
      </c>
      <c r="H56" s="151"/>
      <c r="I56" s="151"/>
      <c r="J56" s="151"/>
      <c r="K56" s="151"/>
      <c r="L56" s="151"/>
      <c r="M56" s="199"/>
      <c r="N56" s="340" t="s">
        <v>96</v>
      </c>
      <c r="O56" s="278" t="s">
        <v>165</v>
      </c>
      <c r="P56" s="135"/>
      <c r="Q56" s="151"/>
      <c r="R56" s="151"/>
      <c r="S56" s="151"/>
      <c r="T56" s="151"/>
      <c r="U56" s="151"/>
      <c r="V56" s="199"/>
    </row>
    <row r="57" spans="1:22" s="274" customFormat="1" ht="18" hidden="1" customHeight="1" x14ac:dyDescent="0.2">
      <c r="A57" s="341"/>
      <c r="B57" s="277" t="s">
        <v>33</v>
      </c>
      <c r="C57" s="126"/>
      <c r="D57" s="126"/>
      <c r="E57" s="208"/>
      <c r="F57" s="341"/>
      <c r="G57" s="278" t="s">
        <v>166</v>
      </c>
      <c r="H57" s="151"/>
      <c r="I57" s="151"/>
      <c r="J57" s="151"/>
      <c r="K57" s="151"/>
      <c r="L57" s="151"/>
      <c r="M57" s="199"/>
      <c r="N57" s="341"/>
      <c r="O57" s="278" t="s">
        <v>166</v>
      </c>
      <c r="P57" s="135"/>
      <c r="Q57" s="151"/>
      <c r="R57" s="151"/>
      <c r="S57" s="151"/>
      <c r="T57" s="151"/>
      <c r="U57" s="151"/>
      <c r="V57" s="199"/>
    </row>
    <row r="58" spans="1:22" s="274" customFormat="1" ht="18" hidden="1" customHeight="1" x14ac:dyDescent="0.2">
      <c r="A58" s="341"/>
      <c r="B58" s="277" t="s">
        <v>34</v>
      </c>
      <c r="C58" s="126"/>
      <c r="D58" s="126"/>
      <c r="E58" s="208"/>
      <c r="F58" s="341"/>
      <c r="G58" s="278" t="s">
        <v>167</v>
      </c>
      <c r="H58" s="151"/>
      <c r="I58" s="151"/>
      <c r="J58" s="151"/>
      <c r="K58" s="151"/>
      <c r="L58" s="151"/>
      <c r="M58" s="199"/>
      <c r="N58" s="341"/>
      <c r="O58" s="278" t="s">
        <v>167</v>
      </c>
      <c r="P58" s="135"/>
      <c r="Q58" s="151"/>
      <c r="R58" s="151"/>
      <c r="S58" s="151"/>
      <c r="T58" s="151"/>
      <c r="U58" s="151"/>
      <c r="V58" s="199"/>
    </row>
    <row r="59" spans="1:22" s="274" customFormat="1" ht="18" hidden="1" customHeight="1" x14ac:dyDescent="0.2">
      <c r="A59" s="342"/>
      <c r="B59" s="138" t="s">
        <v>91</v>
      </c>
      <c r="C59" s="133">
        <f>SUM(C56:C58)</f>
        <v>0</v>
      </c>
      <c r="D59" s="133">
        <f>SUM(D56:D58)</f>
        <v>0</v>
      </c>
      <c r="E59" s="200">
        <f>SUM(E56:E58)</f>
        <v>0</v>
      </c>
      <c r="F59" s="342"/>
      <c r="G59" s="138" t="s">
        <v>91</v>
      </c>
      <c r="H59" s="133">
        <f t="shared" ref="H59:M59" si="6">SUM(H56:H58)</f>
        <v>0</v>
      </c>
      <c r="I59" s="133">
        <f t="shared" si="6"/>
        <v>0</v>
      </c>
      <c r="J59" s="133">
        <f t="shared" si="6"/>
        <v>0</v>
      </c>
      <c r="K59" s="133">
        <f t="shared" si="6"/>
        <v>0</v>
      </c>
      <c r="L59" s="133">
        <f t="shared" si="6"/>
        <v>0</v>
      </c>
      <c r="M59" s="200">
        <f t="shared" si="6"/>
        <v>0</v>
      </c>
      <c r="N59" s="342"/>
      <c r="O59" s="138" t="s">
        <v>91</v>
      </c>
      <c r="P59" s="132">
        <f t="shared" ref="P59:V59" si="7">SUM(P56:P58)</f>
        <v>0</v>
      </c>
      <c r="Q59" s="133">
        <f t="shared" si="7"/>
        <v>0</v>
      </c>
      <c r="R59" s="133">
        <f t="shared" si="7"/>
        <v>0</v>
      </c>
      <c r="S59" s="133">
        <f t="shared" si="7"/>
        <v>0</v>
      </c>
      <c r="T59" s="133">
        <f t="shared" si="7"/>
        <v>0</v>
      </c>
      <c r="U59" s="133">
        <f t="shared" si="7"/>
        <v>0</v>
      </c>
      <c r="V59" s="200">
        <f t="shared" si="7"/>
        <v>0</v>
      </c>
    </row>
    <row r="60" spans="1:22" s="274" customFormat="1" ht="18" hidden="1" customHeight="1" x14ac:dyDescent="0.2">
      <c r="A60" s="340" t="s">
        <v>97</v>
      </c>
      <c r="B60" s="278" t="s">
        <v>35</v>
      </c>
      <c r="C60" s="126"/>
      <c r="D60" s="126"/>
      <c r="E60" s="208"/>
      <c r="F60" s="340" t="s">
        <v>97</v>
      </c>
      <c r="G60" s="278" t="s">
        <v>168</v>
      </c>
      <c r="H60" s="151"/>
      <c r="I60" s="151"/>
      <c r="J60" s="151"/>
      <c r="K60" s="151"/>
      <c r="L60" s="151"/>
      <c r="M60" s="199"/>
      <c r="N60" s="340" t="s">
        <v>97</v>
      </c>
      <c r="O60" s="278" t="s">
        <v>168</v>
      </c>
      <c r="P60" s="135"/>
      <c r="Q60" s="151"/>
      <c r="R60" s="151"/>
      <c r="S60" s="151"/>
      <c r="T60" s="151"/>
      <c r="U60" s="151"/>
      <c r="V60" s="199"/>
    </row>
    <row r="61" spans="1:22" s="274" customFormat="1" ht="18" hidden="1" customHeight="1" x14ac:dyDescent="0.2">
      <c r="A61" s="341"/>
      <c r="B61" s="278" t="s">
        <v>36</v>
      </c>
      <c r="C61" s="126"/>
      <c r="D61" s="126"/>
      <c r="E61" s="208"/>
      <c r="F61" s="341"/>
      <c r="G61" s="278" t="s">
        <v>169</v>
      </c>
      <c r="H61" s="151"/>
      <c r="I61" s="151"/>
      <c r="J61" s="151"/>
      <c r="K61" s="151"/>
      <c r="L61" s="151"/>
      <c r="M61" s="199"/>
      <c r="N61" s="341"/>
      <c r="O61" s="278" t="s">
        <v>169</v>
      </c>
      <c r="P61" s="135"/>
      <c r="Q61" s="151"/>
      <c r="R61" s="151"/>
      <c r="S61" s="151"/>
      <c r="T61" s="151"/>
      <c r="U61" s="151"/>
      <c r="V61" s="199"/>
    </row>
    <row r="62" spans="1:22" s="274" customFormat="1" ht="18" hidden="1" customHeight="1" x14ac:dyDescent="0.2">
      <c r="A62" s="341"/>
      <c r="B62" s="278" t="s">
        <v>37</v>
      </c>
      <c r="C62" s="126"/>
      <c r="D62" s="126"/>
      <c r="E62" s="208"/>
      <c r="F62" s="341"/>
      <c r="G62" s="278" t="s">
        <v>170</v>
      </c>
      <c r="H62" s="151"/>
      <c r="I62" s="151"/>
      <c r="J62" s="151"/>
      <c r="K62" s="151"/>
      <c r="L62" s="151"/>
      <c r="M62" s="199"/>
      <c r="N62" s="341"/>
      <c r="O62" s="278" t="s">
        <v>170</v>
      </c>
      <c r="P62" s="135"/>
      <c r="Q62" s="151"/>
      <c r="R62" s="151"/>
      <c r="S62" s="151"/>
      <c r="T62" s="151"/>
      <c r="U62" s="151"/>
      <c r="V62" s="199"/>
    </row>
    <row r="63" spans="1:22" s="274" customFormat="1" ht="18" hidden="1" customHeight="1" x14ac:dyDescent="0.2">
      <c r="A63" s="341"/>
      <c r="B63" s="278" t="s">
        <v>38</v>
      </c>
      <c r="C63" s="126"/>
      <c r="D63" s="126"/>
      <c r="E63" s="208"/>
      <c r="F63" s="341"/>
      <c r="G63" s="278" t="s">
        <v>38</v>
      </c>
      <c r="H63" s="151"/>
      <c r="I63" s="151"/>
      <c r="J63" s="151"/>
      <c r="K63" s="151"/>
      <c r="L63" s="151"/>
      <c r="M63" s="199"/>
      <c r="N63" s="341"/>
      <c r="O63" s="278" t="s">
        <v>38</v>
      </c>
      <c r="P63" s="135"/>
      <c r="Q63" s="151"/>
      <c r="R63" s="151"/>
      <c r="S63" s="151"/>
      <c r="T63" s="151"/>
      <c r="U63" s="151"/>
      <c r="V63" s="199"/>
    </row>
    <row r="64" spans="1:22" s="274" customFormat="1" ht="18" hidden="1" customHeight="1" x14ac:dyDescent="0.2">
      <c r="A64" s="342"/>
      <c r="B64" s="138" t="s">
        <v>91</v>
      </c>
      <c r="C64" s="133">
        <f>SUM(C60:C63)</f>
        <v>0</v>
      </c>
      <c r="D64" s="133">
        <f>SUM(D60:D63)</f>
        <v>0</v>
      </c>
      <c r="E64" s="200">
        <f>SUM(E60:E63)</f>
        <v>0</v>
      </c>
      <c r="F64" s="342"/>
      <c r="G64" s="138" t="s">
        <v>91</v>
      </c>
      <c r="H64" s="133">
        <f t="shared" ref="H64:M64" si="8">SUM(H60:H63)</f>
        <v>0</v>
      </c>
      <c r="I64" s="133">
        <f t="shared" si="8"/>
        <v>0</v>
      </c>
      <c r="J64" s="133">
        <f t="shared" si="8"/>
        <v>0</v>
      </c>
      <c r="K64" s="133">
        <f t="shared" si="8"/>
        <v>0</v>
      </c>
      <c r="L64" s="133">
        <f t="shared" si="8"/>
        <v>0</v>
      </c>
      <c r="M64" s="200">
        <f t="shared" si="8"/>
        <v>0</v>
      </c>
      <c r="N64" s="342"/>
      <c r="O64" s="138" t="s">
        <v>91</v>
      </c>
      <c r="P64" s="132">
        <f t="shared" ref="P64:V64" si="9">SUM(P60:P63)</f>
        <v>0</v>
      </c>
      <c r="Q64" s="133">
        <f t="shared" si="9"/>
        <v>0</v>
      </c>
      <c r="R64" s="133">
        <f t="shared" si="9"/>
        <v>0</v>
      </c>
      <c r="S64" s="133">
        <f t="shared" si="9"/>
        <v>0</v>
      </c>
      <c r="T64" s="133">
        <f t="shared" si="9"/>
        <v>0</v>
      </c>
      <c r="U64" s="133">
        <f t="shared" si="9"/>
        <v>0</v>
      </c>
      <c r="V64" s="200">
        <f t="shared" si="9"/>
        <v>0</v>
      </c>
    </row>
    <row r="65" spans="1:22" s="274" customFormat="1" ht="18" hidden="1" customHeight="1" x14ac:dyDescent="0.2">
      <c r="A65" s="337" t="s">
        <v>98</v>
      </c>
      <c r="B65" s="278" t="s">
        <v>43</v>
      </c>
      <c r="C65" s="126"/>
      <c r="D65" s="126"/>
      <c r="E65" s="208"/>
      <c r="F65" s="340" t="s">
        <v>98</v>
      </c>
      <c r="G65" s="278" t="s">
        <v>171</v>
      </c>
      <c r="H65" s="151"/>
      <c r="I65" s="151"/>
      <c r="J65" s="151"/>
      <c r="K65" s="151"/>
      <c r="L65" s="151"/>
      <c r="M65" s="199"/>
      <c r="N65" s="340" t="s">
        <v>98</v>
      </c>
      <c r="O65" s="278" t="s">
        <v>171</v>
      </c>
      <c r="P65" s="135"/>
      <c r="Q65" s="151"/>
      <c r="R65" s="151"/>
      <c r="S65" s="151"/>
      <c r="T65" s="151"/>
      <c r="U65" s="151"/>
      <c r="V65" s="199"/>
    </row>
    <row r="66" spans="1:22" s="274" customFormat="1" ht="18" hidden="1" customHeight="1" x14ac:dyDescent="0.2">
      <c r="A66" s="338"/>
      <c r="B66" s="278" t="s">
        <v>44</v>
      </c>
      <c r="C66" s="126"/>
      <c r="D66" s="126"/>
      <c r="E66" s="208"/>
      <c r="F66" s="341"/>
      <c r="G66" s="278" t="s">
        <v>172</v>
      </c>
      <c r="H66" s="151"/>
      <c r="I66" s="151"/>
      <c r="J66" s="151"/>
      <c r="K66" s="151"/>
      <c r="L66" s="151"/>
      <c r="M66" s="199"/>
      <c r="N66" s="341"/>
      <c r="O66" s="278" t="s">
        <v>172</v>
      </c>
      <c r="P66" s="135"/>
      <c r="Q66" s="151"/>
      <c r="R66" s="151"/>
      <c r="S66" s="151"/>
      <c r="T66" s="151"/>
      <c r="U66" s="151"/>
      <c r="V66" s="199"/>
    </row>
    <row r="67" spans="1:22" s="274" customFormat="1" ht="18" hidden="1" customHeight="1" x14ac:dyDescent="0.2">
      <c r="A67" s="338"/>
      <c r="B67" s="278" t="s">
        <v>45</v>
      </c>
      <c r="C67" s="126"/>
      <c r="D67" s="126"/>
      <c r="E67" s="208"/>
      <c r="F67" s="341"/>
      <c r="G67" s="278" t="s">
        <v>173</v>
      </c>
      <c r="H67" s="151"/>
      <c r="I67" s="151"/>
      <c r="J67" s="151"/>
      <c r="K67" s="151"/>
      <c r="L67" s="151"/>
      <c r="M67" s="199"/>
      <c r="N67" s="341"/>
      <c r="O67" s="278" t="s">
        <v>173</v>
      </c>
      <c r="P67" s="135"/>
      <c r="Q67" s="151"/>
      <c r="R67" s="151"/>
      <c r="S67" s="151"/>
      <c r="T67" s="151"/>
      <c r="U67" s="151"/>
      <c r="V67" s="199"/>
    </row>
    <row r="68" spans="1:22" s="274" customFormat="1" ht="18" hidden="1" customHeight="1" x14ac:dyDescent="0.2">
      <c r="A68" s="338"/>
      <c r="B68" s="278" t="s">
        <v>46</v>
      </c>
      <c r="C68" s="126"/>
      <c r="D68" s="126"/>
      <c r="E68" s="208"/>
      <c r="F68" s="341"/>
      <c r="G68" s="278" t="s">
        <v>174</v>
      </c>
      <c r="H68" s="151"/>
      <c r="I68" s="151"/>
      <c r="J68" s="151"/>
      <c r="K68" s="151"/>
      <c r="L68" s="151"/>
      <c r="M68" s="199"/>
      <c r="N68" s="341"/>
      <c r="O68" s="278" t="s">
        <v>174</v>
      </c>
      <c r="P68" s="135"/>
      <c r="Q68" s="151"/>
      <c r="R68" s="151"/>
      <c r="S68" s="151"/>
      <c r="T68" s="151"/>
      <c r="U68" s="151"/>
      <c r="V68" s="199"/>
    </row>
    <row r="69" spans="1:22" s="274" customFormat="1" ht="18" hidden="1" customHeight="1" x14ac:dyDescent="0.2">
      <c r="A69" s="339"/>
      <c r="B69" s="138" t="s">
        <v>91</v>
      </c>
      <c r="C69" s="133">
        <f>SUM(C65:C68)</f>
        <v>0</v>
      </c>
      <c r="D69" s="133">
        <f>SUM(D65:D68)</f>
        <v>0</v>
      </c>
      <c r="E69" s="200">
        <f>SUM(E65:E68)</f>
        <v>0</v>
      </c>
      <c r="F69" s="342"/>
      <c r="G69" s="138" t="s">
        <v>91</v>
      </c>
      <c r="H69" s="133">
        <f t="shared" ref="H69:M69" si="10">SUM(H65:H68)</f>
        <v>0</v>
      </c>
      <c r="I69" s="133">
        <f t="shared" si="10"/>
        <v>0</v>
      </c>
      <c r="J69" s="133">
        <f t="shared" si="10"/>
        <v>0</v>
      </c>
      <c r="K69" s="133">
        <f t="shared" si="10"/>
        <v>0</v>
      </c>
      <c r="L69" s="133">
        <f t="shared" si="10"/>
        <v>0</v>
      </c>
      <c r="M69" s="200">
        <f t="shared" si="10"/>
        <v>0</v>
      </c>
      <c r="N69" s="342"/>
      <c r="O69" s="138" t="s">
        <v>91</v>
      </c>
      <c r="P69" s="132">
        <f t="shared" ref="P69:V69" si="11">SUM(P65:P68)</f>
        <v>0</v>
      </c>
      <c r="Q69" s="133">
        <f t="shared" si="11"/>
        <v>0</v>
      </c>
      <c r="R69" s="133">
        <f t="shared" si="11"/>
        <v>0</v>
      </c>
      <c r="S69" s="133">
        <f t="shared" si="11"/>
        <v>0</v>
      </c>
      <c r="T69" s="133">
        <f t="shared" si="11"/>
        <v>0</v>
      </c>
      <c r="U69" s="133">
        <f t="shared" si="11"/>
        <v>0</v>
      </c>
      <c r="V69" s="200">
        <f t="shared" si="11"/>
        <v>0</v>
      </c>
    </row>
    <row r="70" spans="1:22" s="274" customFormat="1" ht="18" hidden="1" customHeight="1" x14ac:dyDescent="0.2">
      <c r="A70" s="337" t="s">
        <v>99</v>
      </c>
      <c r="B70" s="278" t="s">
        <v>47</v>
      </c>
      <c r="C70" s="126"/>
      <c r="D70" s="126"/>
      <c r="E70" s="208"/>
      <c r="F70" s="340" t="s">
        <v>99</v>
      </c>
      <c r="G70" s="278" t="s">
        <v>175</v>
      </c>
      <c r="H70" s="151"/>
      <c r="I70" s="151"/>
      <c r="J70" s="151"/>
      <c r="K70" s="151"/>
      <c r="L70" s="151"/>
      <c r="M70" s="199"/>
      <c r="N70" s="340" t="s">
        <v>99</v>
      </c>
      <c r="O70" s="278" t="s">
        <v>175</v>
      </c>
      <c r="P70" s="129"/>
      <c r="Q70" s="151"/>
      <c r="R70" s="151"/>
      <c r="S70" s="151"/>
      <c r="T70" s="151"/>
      <c r="U70" s="151"/>
      <c r="V70" s="199"/>
    </row>
    <row r="71" spans="1:22" s="274" customFormat="1" ht="18" hidden="1" customHeight="1" x14ac:dyDescent="0.2">
      <c r="A71" s="338"/>
      <c r="B71" s="278" t="s">
        <v>48</v>
      </c>
      <c r="C71" s="126"/>
      <c r="D71" s="126"/>
      <c r="E71" s="208"/>
      <c r="F71" s="341"/>
      <c r="G71" s="278" t="s">
        <v>176</v>
      </c>
      <c r="H71" s="151"/>
      <c r="I71" s="151"/>
      <c r="J71" s="151"/>
      <c r="K71" s="151"/>
      <c r="L71" s="151"/>
      <c r="M71" s="199"/>
      <c r="N71" s="341"/>
      <c r="O71" s="278" t="s">
        <v>176</v>
      </c>
      <c r="P71" s="129"/>
      <c r="Q71" s="151"/>
      <c r="R71" s="151"/>
      <c r="S71" s="151"/>
      <c r="T71" s="151"/>
      <c r="U71" s="151"/>
      <c r="V71" s="199"/>
    </row>
    <row r="72" spans="1:22" s="274" customFormat="1" ht="18" hidden="1" customHeight="1" x14ac:dyDescent="0.2">
      <c r="A72" s="338"/>
      <c r="B72" s="278" t="s">
        <v>49</v>
      </c>
      <c r="C72" s="126"/>
      <c r="D72" s="126"/>
      <c r="E72" s="208"/>
      <c r="F72" s="341"/>
      <c r="G72" s="278" t="s">
        <v>177</v>
      </c>
      <c r="H72" s="151"/>
      <c r="I72" s="151"/>
      <c r="J72" s="151"/>
      <c r="K72" s="151"/>
      <c r="L72" s="151"/>
      <c r="M72" s="199"/>
      <c r="N72" s="341"/>
      <c r="O72" s="278" t="s">
        <v>177</v>
      </c>
      <c r="P72" s="129"/>
      <c r="Q72" s="151"/>
      <c r="R72" s="151"/>
      <c r="S72" s="151"/>
      <c r="T72" s="151"/>
      <c r="U72" s="151"/>
      <c r="V72" s="199"/>
    </row>
    <row r="73" spans="1:22" s="274" customFormat="1" ht="18" hidden="1" customHeight="1" x14ac:dyDescent="0.2">
      <c r="A73" s="338"/>
      <c r="B73" s="278" t="s">
        <v>50</v>
      </c>
      <c r="C73" s="126"/>
      <c r="D73" s="126"/>
      <c r="E73" s="208"/>
      <c r="F73" s="341"/>
      <c r="G73" s="278" t="s">
        <v>178</v>
      </c>
      <c r="H73" s="151"/>
      <c r="I73" s="151"/>
      <c r="J73" s="151"/>
      <c r="K73" s="151"/>
      <c r="L73" s="151"/>
      <c r="M73" s="199"/>
      <c r="N73" s="341"/>
      <c r="O73" s="278" t="s">
        <v>178</v>
      </c>
      <c r="P73" s="129"/>
      <c r="Q73" s="151"/>
      <c r="R73" s="151"/>
      <c r="S73" s="151"/>
      <c r="T73" s="151"/>
      <c r="U73" s="151"/>
      <c r="V73" s="199"/>
    </row>
    <row r="74" spans="1:22" s="274" customFormat="1" ht="18" hidden="1" customHeight="1" x14ac:dyDescent="0.2">
      <c r="A74" s="338"/>
      <c r="B74" s="278" t="s">
        <v>51</v>
      </c>
      <c r="C74" s="126"/>
      <c r="D74" s="126"/>
      <c r="E74" s="208"/>
      <c r="F74" s="341"/>
      <c r="G74" s="278" t="s">
        <v>179</v>
      </c>
      <c r="H74" s="151"/>
      <c r="I74" s="151"/>
      <c r="J74" s="151"/>
      <c r="K74" s="151"/>
      <c r="L74" s="151"/>
      <c r="M74" s="199"/>
      <c r="N74" s="341"/>
      <c r="O74" s="278" t="s">
        <v>179</v>
      </c>
      <c r="P74" s="129"/>
      <c r="Q74" s="151"/>
      <c r="R74" s="151"/>
      <c r="S74" s="151"/>
      <c r="T74" s="151"/>
      <c r="U74" s="151"/>
      <c r="V74" s="199"/>
    </row>
    <row r="75" spans="1:22" s="274" customFormat="1" ht="18" hidden="1" customHeight="1" x14ac:dyDescent="0.2">
      <c r="A75" s="339"/>
      <c r="B75" s="138" t="s">
        <v>91</v>
      </c>
      <c r="C75" s="133">
        <f>SUM(C70:C74)</f>
        <v>0</v>
      </c>
      <c r="D75" s="133">
        <f>SUM(D70:D74)</f>
        <v>0</v>
      </c>
      <c r="E75" s="200">
        <f>SUM(E70:E74)</f>
        <v>0</v>
      </c>
      <c r="F75" s="342"/>
      <c r="G75" s="138" t="s">
        <v>91</v>
      </c>
      <c r="H75" s="133">
        <f t="shared" ref="H75:M75" si="12">SUM(H70:H74)</f>
        <v>0</v>
      </c>
      <c r="I75" s="133">
        <f t="shared" si="12"/>
        <v>0</v>
      </c>
      <c r="J75" s="133">
        <f t="shared" si="12"/>
        <v>0</v>
      </c>
      <c r="K75" s="133">
        <f t="shared" si="12"/>
        <v>0</v>
      </c>
      <c r="L75" s="133">
        <f t="shared" si="12"/>
        <v>0</v>
      </c>
      <c r="M75" s="200">
        <f t="shared" si="12"/>
        <v>0</v>
      </c>
      <c r="N75" s="342"/>
      <c r="O75" s="138" t="s">
        <v>91</v>
      </c>
      <c r="P75" s="132">
        <f t="shared" ref="P75:V75" si="13">SUM(P70:P74)</f>
        <v>0</v>
      </c>
      <c r="Q75" s="133">
        <f t="shared" si="13"/>
        <v>0</v>
      </c>
      <c r="R75" s="133">
        <f t="shared" si="13"/>
        <v>0</v>
      </c>
      <c r="S75" s="133">
        <f t="shared" si="13"/>
        <v>0</v>
      </c>
      <c r="T75" s="133">
        <f t="shared" si="13"/>
        <v>0</v>
      </c>
      <c r="U75" s="133">
        <f t="shared" si="13"/>
        <v>0</v>
      </c>
      <c r="V75" s="200">
        <f t="shared" si="13"/>
        <v>0</v>
      </c>
    </row>
    <row r="76" spans="1:22" s="274" customFormat="1" ht="18" hidden="1" customHeight="1" x14ac:dyDescent="0.2">
      <c r="A76" s="340" t="s">
        <v>100</v>
      </c>
      <c r="B76" s="278" t="s">
        <v>54</v>
      </c>
      <c r="C76" s="126"/>
      <c r="D76" s="126"/>
      <c r="E76" s="208"/>
      <c r="F76" s="340" t="s">
        <v>100</v>
      </c>
      <c r="G76" s="278" t="s">
        <v>180</v>
      </c>
      <c r="H76" s="151"/>
      <c r="I76" s="151"/>
      <c r="J76" s="151"/>
      <c r="K76" s="151"/>
      <c r="L76" s="151"/>
      <c r="M76" s="199"/>
      <c r="N76" s="340" t="s">
        <v>100</v>
      </c>
      <c r="O76" s="278" t="s">
        <v>180</v>
      </c>
      <c r="P76" s="135"/>
      <c r="Q76" s="151"/>
      <c r="R76" s="151"/>
      <c r="S76" s="151"/>
      <c r="T76" s="151"/>
      <c r="U76" s="151"/>
      <c r="V76" s="199"/>
    </row>
    <row r="77" spans="1:22" s="274" customFormat="1" ht="18" hidden="1" customHeight="1" x14ac:dyDescent="0.2">
      <c r="A77" s="341"/>
      <c r="B77" s="278" t="s">
        <v>55</v>
      </c>
      <c r="C77" s="126"/>
      <c r="D77" s="126"/>
      <c r="E77" s="208"/>
      <c r="F77" s="341"/>
      <c r="G77" s="278" t="s">
        <v>181</v>
      </c>
      <c r="H77" s="151"/>
      <c r="I77" s="151"/>
      <c r="J77" s="151"/>
      <c r="K77" s="151"/>
      <c r="L77" s="151"/>
      <c r="M77" s="199"/>
      <c r="N77" s="341"/>
      <c r="O77" s="278" t="s">
        <v>181</v>
      </c>
      <c r="P77" s="135"/>
      <c r="Q77" s="151"/>
      <c r="R77" s="151"/>
      <c r="S77" s="151"/>
      <c r="T77" s="151"/>
      <c r="U77" s="151"/>
      <c r="V77" s="199"/>
    </row>
    <row r="78" spans="1:22" s="274" customFormat="1" ht="18" hidden="1" customHeight="1" x14ac:dyDescent="0.2">
      <c r="A78" s="341"/>
      <c r="B78" s="278" t="s">
        <v>56</v>
      </c>
      <c r="C78" s="126"/>
      <c r="D78" s="126"/>
      <c r="E78" s="208"/>
      <c r="F78" s="341"/>
      <c r="G78" s="278" t="s">
        <v>182</v>
      </c>
      <c r="H78" s="151"/>
      <c r="I78" s="151"/>
      <c r="J78" s="151"/>
      <c r="K78" s="151"/>
      <c r="L78" s="151"/>
      <c r="M78" s="199"/>
      <c r="N78" s="341"/>
      <c r="O78" s="278" t="s">
        <v>182</v>
      </c>
      <c r="P78" s="135"/>
      <c r="Q78" s="151"/>
      <c r="R78" s="151"/>
      <c r="S78" s="151"/>
      <c r="T78" s="151"/>
      <c r="U78" s="151"/>
      <c r="V78" s="199"/>
    </row>
    <row r="79" spans="1:22" s="274" customFormat="1" ht="18" hidden="1" customHeight="1" x14ac:dyDescent="0.2">
      <c r="A79" s="341"/>
      <c r="B79" s="278" t="s">
        <v>57</v>
      </c>
      <c r="C79" s="126"/>
      <c r="D79" s="126"/>
      <c r="E79" s="208"/>
      <c r="F79" s="341"/>
      <c r="G79" s="278" t="s">
        <v>183</v>
      </c>
      <c r="H79" s="151"/>
      <c r="I79" s="151"/>
      <c r="J79" s="151"/>
      <c r="K79" s="151"/>
      <c r="L79" s="151"/>
      <c r="M79" s="199"/>
      <c r="N79" s="341"/>
      <c r="O79" s="278" t="s">
        <v>183</v>
      </c>
      <c r="P79" s="135"/>
      <c r="Q79" s="151"/>
      <c r="R79" s="151"/>
      <c r="S79" s="151"/>
      <c r="T79" s="151"/>
      <c r="U79" s="151"/>
      <c r="V79" s="199"/>
    </row>
    <row r="80" spans="1:22" s="274" customFormat="1" ht="18" hidden="1" customHeight="1" x14ac:dyDescent="0.2">
      <c r="A80" s="341"/>
      <c r="B80" s="278" t="s">
        <v>58</v>
      </c>
      <c r="C80" s="126"/>
      <c r="D80" s="126"/>
      <c r="E80" s="208"/>
      <c r="F80" s="341"/>
      <c r="G80" s="278" t="s">
        <v>184</v>
      </c>
      <c r="H80" s="151"/>
      <c r="I80" s="151"/>
      <c r="J80" s="151"/>
      <c r="K80" s="151"/>
      <c r="L80" s="151"/>
      <c r="M80" s="199"/>
      <c r="N80" s="341"/>
      <c r="O80" s="278" t="s">
        <v>184</v>
      </c>
      <c r="P80" s="135"/>
      <c r="Q80" s="151"/>
      <c r="R80" s="151"/>
      <c r="S80" s="151"/>
      <c r="T80" s="151"/>
      <c r="U80" s="151"/>
      <c r="V80" s="199"/>
    </row>
    <row r="81" spans="1:22" s="274" customFormat="1" ht="18" hidden="1" customHeight="1" x14ac:dyDescent="0.2">
      <c r="A81" s="341"/>
      <c r="B81" s="278" t="s">
        <v>59</v>
      </c>
      <c r="C81" s="126"/>
      <c r="D81" s="126"/>
      <c r="E81" s="208"/>
      <c r="F81" s="341"/>
      <c r="G81" s="278" t="s">
        <v>185</v>
      </c>
      <c r="H81" s="151"/>
      <c r="I81" s="151"/>
      <c r="J81" s="151"/>
      <c r="K81" s="151"/>
      <c r="L81" s="151"/>
      <c r="M81" s="199"/>
      <c r="N81" s="341"/>
      <c r="O81" s="278" t="s">
        <v>185</v>
      </c>
      <c r="P81" s="135"/>
      <c r="Q81" s="151"/>
      <c r="R81" s="151"/>
      <c r="S81" s="151"/>
      <c r="T81" s="151"/>
      <c r="U81" s="151"/>
      <c r="V81" s="199"/>
    </row>
    <row r="82" spans="1:22" s="274" customFormat="1" ht="18" hidden="1" customHeight="1" x14ac:dyDescent="0.2">
      <c r="A82" s="341"/>
      <c r="B82" s="278" t="s">
        <v>60</v>
      </c>
      <c r="C82" s="126"/>
      <c r="D82" s="126"/>
      <c r="E82" s="208"/>
      <c r="F82" s="341"/>
      <c r="G82" s="278" t="s">
        <v>186</v>
      </c>
      <c r="H82" s="151"/>
      <c r="I82" s="151"/>
      <c r="J82" s="151"/>
      <c r="K82" s="151"/>
      <c r="L82" s="151"/>
      <c r="M82" s="199"/>
      <c r="N82" s="341"/>
      <c r="O82" s="278" t="s">
        <v>186</v>
      </c>
      <c r="P82" s="135"/>
      <c r="Q82" s="151"/>
      <c r="R82" s="151"/>
      <c r="S82" s="151"/>
      <c r="T82" s="151"/>
      <c r="U82" s="151"/>
      <c r="V82" s="199"/>
    </row>
    <row r="83" spans="1:22" s="274" customFormat="1" ht="18" hidden="1" customHeight="1" x14ac:dyDescent="0.2">
      <c r="A83" s="341"/>
      <c r="B83" s="278" t="s">
        <v>61</v>
      </c>
      <c r="C83" s="126"/>
      <c r="D83" s="126"/>
      <c r="E83" s="208"/>
      <c r="F83" s="341"/>
      <c r="G83" s="278" t="s">
        <v>187</v>
      </c>
      <c r="H83" s="151"/>
      <c r="I83" s="151"/>
      <c r="J83" s="151"/>
      <c r="K83" s="151"/>
      <c r="L83" s="151"/>
      <c r="M83" s="199"/>
      <c r="N83" s="341"/>
      <c r="O83" s="278" t="s">
        <v>187</v>
      </c>
      <c r="P83" s="135"/>
      <c r="Q83" s="151"/>
      <c r="R83" s="151"/>
      <c r="S83" s="151"/>
      <c r="T83" s="151"/>
      <c r="U83" s="151"/>
      <c r="V83" s="199"/>
    </row>
    <row r="84" spans="1:22" s="274" customFormat="1" ht="18" hidden="1" customHeight="1" x14ac:dyDescent="0.2">
      <c r="A84" s="342"/>
      <c r="B84" s="138" t="s">
        <v>91</v>
      </c>
      <c r="C84" s="133">
        <f>SUM(C76:C83)</f>
        <v>0</v>
      </c>
      <c r="D84" s="133">
        <f>SUM(D76:D83)</f>
        <v>0</v>
      </c>
      <c r="E84" s="200">
        <f>SUM(E76:E83)</f>
        <v>0</v>
      </c>
      <c r="F84" s="342"/>
      <c r="G84" s="138" t="s">
        <v>91</v>
      </c>
      <c r="H84" s="133">
        <f t="shared" ref="H84:M84" si="14">SUM(H76:H83)</f>
        <v>0</v>
      </c>
      <c r="I84" s="133">
        <f t="shared" si="14"/>
        <v>0</v>
      </c>
      <c r="J84" s="133">
        <f t="shared" si="14"/>
        <v>0</v>
      </c>
      <c r="K84" s="133">
        <f t="shared" si="14"/>
        <v>0</v>
      </c>
      <c r="L84" s="133">
        <f t="shared" si="14"/>
        <v>0</v>
      </c>
      <c r="M84" s="200">
        <f t="shared" si="14"/>
        <v>0</v>
      </c>
      <c r="N84" s="342"/>
      <c r="O84" s="138" t="s">
        <v>91</v>
      </c>
      <c r="P84" s="132">
        <f t="shared" ref="P84:V84" si="15">SUM(P76:P83)</f>
        <v>0</v>
      </c>
      <c r="Q84" s="133">
        <f t="shared" si="15"/>
        <v>0</v>
      </c>
      <c r="R84" s="133">
        <f t="shared" si="15"/>
        <v>0</v>
      </c>
      <c r="S84" s="133">
        <f t="shared" si="15"/>
        <v>0</v>
      </c>
      <c r="T84" s="133">
        <f t="shared" si="15"/>
        <v>0</v>
      </c>
      <c r="U84" s="133">
        <f t="shared" si="15"/>
        <v>0</v>
      </c>
      <c r="V84" s="200">
        <f t="shared" si="15"/>
        <v>0</v>
      </c>
    </row>
    <row r="85" spans="1:22" s="274" customFormat="1" ht="18" customHeight="1" x14ac:dyDescent="0.2">
      <c r="A85" s="355" t="s">
        <v>85</v>
      </c>
      <c r="B85" s="356"/>
      <c r="C85" s="142">
        <f>SUM(C12:C15,C16,C22,C26,C32,C35,C36,C40,C43,C48)</f>
        <v>20019</v>
      </c>
      <c r="D85" s="142">
        <f>SUM(D12:D15,D16,D22,D26,D32,D35,D36,D40,D43,D48)</f>
        <v>38627</v>
      </c>
      <c r="E85" s="210">
        <f>SUM(E12:E15,E16,E22,E26,E32,E35,E36,E40,E43,E48)</f>
        <v>0</v>
      </c>
      <c r="F85" s="357" t="s">
        <v>85</v>
      </c>
      <c r="G85" s="358"/>
      <c r="H85" s="154">
        <f t="shared" ref="H85:M85" si="16">SUM(H12:H15,H16,H22,H26,H32,H35,H36,H40,H43,H48)</f>
        <v>1177</v>
      </c>
      <c r="I85" s="154">
        <f t="shared" si="16"/>
        <v>1199</v>
      </c>
      <c r="J85" s="154">
        <f t="shared" si="16"/>
        <v>0</v>
      </c>
      <c r="K85" s="154">
        <f t="shared" si="16"/>
        <v>85</v>
      </c>
      <c r="L85" s="154">
        <f t="shared" si="16"/>
        <v>1093</v>
      </c>
      <c r="M85" s="202">
        <f t="shared" si="16"/>
        <v>0</v>
      </c>
      <c r="N85" s="357" t="s">
        <v>85</v>
      </c>
      <c r="O85" s="358"/>
      <c r="P85" s="359">
        <f t="shared" ref="P85:U85" si="17">SUM(P12:P15,P16,P22,P26,P32,P35,P36,P40,P43,P48)</f>
        <v>0</v>
      </c>
      <c r="Q85" s="360"/>
      <c r="R85" s="361">
        <f t="shared" si="17"/>
        <v>0</v>
      </c>
      <c r="S85" s="362"/>
      <c r="T85" s="360"/>
      <c r="U85" s="361">
        <f t="shared" si="17"/>
        <v>0</v>
      </c>
      <c r="V85" s="363"/>
    </row>
    <row r="86" spans="1:22" s="274" customFormat="1" ht="18" customHeight="1" x14ac:dyDescent="0.2">
      <c r="A86" s="355" t="s">
        <v>64</v>
      </c>
      <c r="B86" s="356"/>
      <c r="C86" s="141">
        <f>SUM(C17:C20,C23:C24,C27:C30,C33,C37:C38,C41,C44:C46,C49,C55,C59,C64,C69,C75,C84)</f>
        <v>0</v>
      </c>
      <c r="D86" s="141">
        <f>SUM(D17:D20,D23:D24,D27:D30,D33,D37:D38,D41,D44:D46,D49,D55,D59,D64,D69,D75,D84)</f>
        <v>0</v>
      </c>
      <c r="E86" s="211">
        <f>SUM(E17:E20,E23:E24,E27:E30,E33,E37:E38,E41,E44:E46,E49,E55,E59,E64,E69,E75,E84)</f>
        <v>0</v>
      </c>
      <c r="F86" s="357" t="s">
        <v>64</v>
      </c>
      <c r="G86" s="358"/>
      <c r="H86" s="153">
        <f t="shared" ref="H86:M86" si="18">SUM(H17:H20,H23:H24,H27:H30,H33,H37:H38,H41,H44:H46,H49,H55,H59,H64,H69,H75,H84)</f>
        <v>0</v>
      </c>
      <c r="I86" s="153">
        <f t="shared" si="18"/>
        <v>0</v>
      </c>
      <c r="J86" s="153">
        <f t="shared" si="18"/>
        <v>0</v>
      </c>
      <c r="K86" s="153">
        <f t="shared" si="18"/>
        <v>0</v>
      </c>
      <c r="L86" s="153">
        <f t="shared" si="18"/>
        <v>0</v>
      </c>
      <c r="M86" s="203">
        <f t="shared" si="18"/>
        <v>0</v>
      </c>
      <c r="N86" s="357" t="s">
        <v>64</v>
      </c>
      <c r="O86" s="358"/>
      <c r="P86" s="359">
        <f t="shared" ref="P86:U86" si="19">SUM(P17:P20,P23:P24,P27:P30,P33,P37:P38,P41,P44:P46,P49,P55,P59,P64,P69,P75,P84)</f>
        <v>0</v>
      </c>
      <c r="Q86" s="360"/>
      <c r="R86" s="361">
        <f t="shared" si="19"/>
        <v>0</v>
      </c>
      <c r="S86" s="362"/>
      <c r="T86" s="360"/>
      <c r="U86" s="361">
        <f t="shared" si="19"/>
        <v>0</v>
      </c>
      <c r="V86" s="363"/>
    </row>
    <row r="87" spans="1:22" s="274" customFormat="1" ht="15.6" hidden="1" customHeight="1" x14ac:dyDescent="0.2">
      <c r="A87" s="372" t="s">
        <v>188</v>
      </c>
      <c r="B87" s="373"/>
      <c r="C87" s="145">
        <f>C85+C86</f>
        <v>20019</v>
      </c>
      <c r="D87" s="145">
        <f>D85+D86</f>
        <v>38627</v>
      </c>
      <c r="E87" s="247">
        <f>E85+E86</f>
        <v>0</v>
      </c>
      <c r="F87" s="374" t="s">
        <v>188</v>
      </c>
      <c r="G87" s="375"/>
      <c r="H87" s="154">
        <f t="shared" ref="H87:M87" si="20">H85+H86</f>
        <v>1177</v>
      </c>
      <c r="I87" s="154">
        <f t="shared" si="20"/>
        <v>1199</v>
      </c>
      <c r="J87" s="153">
        <f t="shared" si="20"/>
        <v>0</v>
      </c>
      <c r="K87" s="154">
        <f t="shared" si="20"/>
        <v>85</v>
      </c>
      <c r="L87" s="153">
        <f t="shared" si="20"/>
        <v>1093</v>
      </c>
      <c r="M87" s="153">
        <f t="shared" si="20"/>
        <v>0</v>
      </c>
      <c r="N87" s="374" t="s">
        <v>188</v>
      </c>
      <c r="O87" s="358"/>
      <c r="P87" s="359">
        <f t="shared" ref="P87:U87" si="21">P85+P86</f>
        <v>0</v>
      </c>
      <c r="Q87" s="360"/>
      <c r="R87" s="361">
        <f t="shared" si="21"/>
        <v>0</v>
      </c>
      <c r="S87" s="362"/>
      <c r="T87" s="360"/>
      <c r="U87" s="361">
        <f t="shared" si="21"/>
        <v>0</v>
      </c>
      <c r="V87" s="363"/>
    </row>
    <row r="88" spans="1:22" s="274" customFormat="1" ht="18" customHeight="1" x14ac:dyDescent="0.2">
      <c r="A88" s="364" t="s">
        <v>126</v>
      </c>
      <c r="B88" s="365"/>
      <c r="C88" s="158">
        <f t="shared" ref="C88:E88" si="22">SUM(C85:C86)</f>
        <v>20019</v>
      </c>
      <c r="D88" s="158">
        <f t="shared" si="22"/>
        <v>38627</v>
      </c>
      <c r="E88" s="213">
        <f t="shared" si="22"/>
        <v>0</v>
      </c>
      <c r="F88" s="366" t="s">
        <v>126</v>
      </c>
      <c r="G88" s="367"/>
      <c r="H88" s="157">
        <f t="shared" ref="H88:M88" si="23">SUM(H85:H86)</f>
        <v>1177</v>
      </c>
      <c r="I88" s="248">
        <f t="shared" si="23"/>
        <v>1199</v>
      </c>
      <c r="J88" s="157">
        <f t="shared" si="23"/>
        <v>0</v>
      </c>
      <c r="K88" s="248">
        <f t="shared" si="23"/>
        <v>85</v>
      </c>
      <c r="L88" s="248">
        <f t="shared" si="23"/>
        <v>1093</v>
      </c>
      <c r="M88" s="205">
        <f t="shared" si="23"/>
        <v>0</v>
      </c>
      <c r="N88" s="366" t="s">
        <v>126</v>
      </c>
      <c r="O88" s="367"/>
      <c r="P88" s="368">
        <f>SUM(P85:P86)</f>
        <v>0</v>
      </c>
      <c r="Q88" s="369"/>
      <c r="R88" s="370">
        <f t="shared" ref="R88:U88" si="24">SUM(R85:R86)</f>
        <v>0</v>
      </c>
      <c r="S88" s="370"/>
      <c r="T88" s="369"/>
      <c r="U88" s="370">
        <f t="shared" si="24"/>
        <v>0</v>
      </c>
      <c r="V88" s="371"/>
    </row>
    <row r="89" spans="1:22" s="274" customFormat="1" ht="12.75" customHeight="1" x14ac:dyDescent="0.2">
      <c r="A89" s="376"/>
      <c r="B89" s="376"/>
      <c r="C89" s="376"/>
      <c r="D89" s="376"/>
      <c r="E89" s="376"/>
    </row>
    <row r="90" spans="1:22" s="274" customFormat="1" ht="12.75" customHeight="1" x14ac:dyDescent="0.2">
      <c r="A90" s="379"/>
      <c r="B90" s="379"/>
      <c r="C90" s="379"/>
      <c r="D90" s="379"/>
      <c r="E90" s="379"/>
    </row>
    <row r="91" spans="1:22" s="274" customFormat="1" ht="15.75" customHeight="1" x14ac:dyDescent="0.2">
      <c r="A91" s="376" t="s">
        <v>297</v>
      </c>
      <c r="B91" s="376"/>
      <c r="C91" s="376"/>
      <c r="D91" s="376"/>
      <c r="E91" s="376"/>
      <c r="F91" s="376" t="s">
        <v>297</v>
      </c>
      <c r="G91" s="376"/>
      <c r="H91" s="376"/>
      <c r="I91" s="376"/>
      <c r="J91" s="376"/>
      <c r="K91" s="376"/>
      <c r="L91" s="376"/>
      <c r="N91" s="274" t="s">
        <v>290</v>
      </c>
    </row>
    <row r="92" spans="1:22" s="274" customFormat="1" x14ac:dyDescent="0.2">
      <c r="A92" s="376" t="s">
        <v>298</v>
      </c>
      <c r="B92" s="376"/>
      <c r="C92" s="376"/>
      <c r="D92" s="376"/>
      <c r="E92" s="376"/>
      <c r="F92" s="376" t="s">
        <v>298</v>
      </c>
      <c r="G92" s="376"/>
      <c r="H92" s="376"/>
      <c r="I92" s="376"/>
      <c r="J92" s="376"/>
      <c r="K92" s="376"/>
      <c r="L92" s="376"/>
      <c r="N92" s="274" t="s">
        <v>300</v>
      </c>
    </row>
    <row r="93" spans="1:22" s="274" customFormat="1" ht="14.4" customHeight="1" x14ac:dyDescent="0.2">
      <c r="A93" s="376" t="s">
        <v>299</v>
      </c>
      <c r="B93" s="376"/>
      <c r="C93" s="376"/>
      <c r="D93" s="376"/>
      <c r="E93" s="376"/>
      <c r="F93" s="376" t="s">
        <v>299</v>
      </c>
      <c r="G93" s="376"/>
      <c r="H93" s="376"/>
      <c r="I93" s="376"/>
      <c r="J93" s="376"/>
      <c r="K93" s="376"/>
      <c r="L93" s="376"/>
      <c r="N93" s="274" t="s">
        <v>301</v>
      </c>
    </row>
    <row r="94" spans="1:22" s="274" customFormat="1" x14ac:dyDescent="0.2">
      <c r="A94" s="274" t="s">
        <v>287</v>
      </c>
      <c r="B94" s="119"/>
      <c r="C94" s="144"/>
      <c r="D94" s="144"/>
      <c r="E94" s="144"/>
      <c r="F94" s="274" t="s">
        <v>288</v>
      </c>
      <c r="N94" s="377" t="s">
        <v>292</v>
      </c>
      <c r="O94" s="377"/>
      <c r="P94" s="377"/>
      <c r="Q94" s="377"/>
      <c r="R94" s="377"/>
      <c r="S94" s="377"/>
      <c r="T94" s="377"/>
      <c r="U94" s="377"/>
      <c r="V94" s="377"/>
    </row>
    <row r="95" spans="1:22" s="274"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74" customFormat="1" x14ac:dyDescent="0.2">
      <c r="B96" s="119"/>
      <c r="F96" s="378"/>
      <c r="G96" s="378"/>
      <c r="H96" s="378"/>
      <c r="I96" s="378"/>
      <c r="J96" s="378"/>
      <c r="K96" s="378"/>
      <c r="L96" s="378"/>
      <c r="M96" s="378"/>
      <c r="N96" s="377"/>
      <c r="O96" s="377"/>
      <c r="P96" s="377"/>
      <c r="Q96" s="377"/>
      <c r="R96" s="377"/>
      <c r="S96" s="377"/>
      <c r="T96" s="377"/>
      <c r="U96" s="377"/>
      <c r="V96" s="377"/>
    </row>
    <row r="97" spans="1:22" s="274"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74" customFormat="1" x14ac:dyDescent="0.2">
      <c r="B98" s="119"/>
      <c r="F98" s="377"/>
      <c r="G98" s="377"/>
      <c r="H98" s="377"/>
      <c r="I98" s="377"/>
      <c r="J98" s="377"/>
      <c r="K98" s="377"/>
      <c r="L98" s="377"/>
      <c r="M98" s="377"/>
      <c r="N98" s="377"/>
      <c r="O98" s="377"/>
      <c r="P98" s="377"/>
      <c r="Q98" s="377"/>
      <c r="R98" s="377"/>
      <c r="S98" s="377"/>
      <c r="T98" s="377"/>
      <c r="U98" s="377"/>
      <c r="V98" s="377"/>
    </row>
    <row r="99" spans="1:22" s="274" customFormat="1" x14ac:dyDescent="0.2">
      <c r="B99" s="119"/>
      <c r="F99" s="377"/>
      <c r="G99" s="377"/>
      <c r="H99" s="377"/>
      <c r="I99" s="377"/>
      <c r="J99" s="377"/>
      <c r="K99" s="377"/>
      <c r="L99" s="377"/>
      <c r="M99" s="377"/>
    </row>
    <row r="100" spans="1:22" x14ac:dyDescent="0.2">
      <c r="A100" s="274"/>
      <c r="B100" s="119"/>
      <c r="C100" s="274"/>
      <c r="D100" s="274"/>
      <c r="E100" s="274"/>
    </row>
    <row r="101" spans="1:22" x14ac:dyDescent="0.2">
      <c r="A101" s="274"/>
      <c r="B101" s="119"/>
      <c r="C101" s="274"/>
      <c r="D101" s="274"/>
      <c r="E101" s="274"/>
    </row>
  </sheetData>
  <mergeCells count="233">
    <mergeCell ref="A93:E93"/>
    <mergeCell ref="F93:L93"/>
    <mergeCell ref="N94:V96"/>
    <mergeCell ref="F95:M96"/>
    <mergeCell ref="F97:M99"/>
    <mergeCell ref="N97:V98"/>
    <mergeCell ref="A89:E89"/>
    <mergeCell ref="A90:E90"/>
    <mergeCell ref="A91:E91"/>
    <mergeCell ref="F91:L91"/>
    <mergeCell ref="A92:E92"/>
    <mergeCell ref="F92:L92"/>
    <mergeCell ref="A88:B88"/>
    <mergeCell ref="F88:G88"/>
    <mergeCell ref="N88:O88"/>
    <mergeCell ref="P88:Q88"/>
    <mergeCell ref="R88:T88"/>
    <mergeCell ref="U88:V88"/>
    <mergeCell ref="A87:B87"/>
    <mergeCell ref="F87:G87"/>
    <mergeCell ref="N87:O87"/>
    <mergeCell ref="P87:Q87"/>
    <mergeCell ref="R87:T87"/>
    <mergeCell ref="U87:V87"/>
    <mergeCell ref="P85:Q85"/>
    <mergeCell ref="R85:T85"/>
    <mergeCell ref="U85:V85"/>
    <mergeCell ref="A86:B86"/>
    <mergeCell ref="F86:G86"/>
    <mergeCell ref="N86:O86"/>
    <mergeCell ref="P86:Q86"/>
    <mergeCell ref="R86:T86"/>
    <mergeCell ref="U86:V86"/>
    <mergeCell ref="A76:A84"/>
    <mergeCell ref="F76:F84"/>
    <mergeCell ref="N76:N84"/>
    <mergeCell ref="A85:B85"/>
    <mergeCell ref="F85:G85"/>
    <mergeCell ref="N85:O85"/>
    <mergeCell ref="A65:A69"/>
    <mergeCell ref="F65:F69"/>
    <mergeCell ref="N65:N69"/>
    <mergeCell ref="A70:A75"/>
    <mergeCell ref="F70:F75"/>
    <mergeCell ref="N70:N75"/>
    <mergeCell ref="A56:A59"/>
    <mergeCell ref="F56:F59"/>
    <mergeCell ref="N56:N59"/>
    <mergeCell ref="A60:A64"/>
    <mergeCell ref="F60:F64"/>
    <mergeCell ref="N60:N64"/>
    <mergeCell ref="R49:T49"/>
    <mergeCell ref="U49:V49"/>
    <mergeCell ref="P50:Q50"/>
    <mergeCell ref="R50:T50"/>
    <mergeCell ref="U50:V50"/>
    <mergeCell ref="A51:A55"/>
    <mergeCell ref="F51:F55"/>
    <mergeCell ref="N51:N55"/>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A32:A34"/>
    <mergeCell ref="F32:F34"/>
    <mergeCell ref="N32:N34"/>
    <mergeCell ref="P32:Q32"/>
    <mergeCell ref="R32:T32"/>
    <mergeCell ref="U32:V32"/>
    <mergeCell ref="P33:Q33"/>
    <mergeCell ref="R33:T33"/>
    <mergeCell ref="U33:V33"/>
    <mergeCell ref="P34:Q34"/>
    <mergeCell ref="R34:T34"/>
    <mergeCell ref="U34:V34"/>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R23:T23"/>
    <mergeCell ref="U23:V23"/>
    <mergeCell ref="P24:Q24"/>
    <mergeCell ref="R24:T24"/>
    <mergeCell ref="U24:V24"/>
    <mergeCell ref="P25:Q25"/>
    <mergeCell ref="R25:T25"/>
    <mergeCell ref="U25:V25"/>
    <mergeCell ref="P21:Q21"/>
    <mergeCell ref="R21:T21"/>
    <mergeCell ref="U21:V21"/>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P18:Q18"/>
    <mergeCell ref="A15:B15"/>
    <mergeCell ref="F15:G15"/>
    <mergeCell ref="N15:O15"/>
    <mergeCell ref="P15:Q15"/>
    <mergeCell ref="R15:T15"/>
    <mergeCell ref="U15:V15"/>
    <mergeCell ref="A14:B14"/>
    <mergeCell ref="F14:G14"/>
    <mergeCell ref="N14:O14"/>
    <mergeCell ref="P14:Q14"/>
    <mergeCell ref="R14:T14"/>
    <mergeCell ref="U14:V14"/>
    <mergeCell ref="A13:B13"/>
    <mergeCell ref="F13:G13"/>
    <mergeCell ref="N13:O13"/>
    <mergeCell ref="P13:Q13"/>
    <mergeCell ref="R13:T13"/>
    <mergeCell ref="U13:V13"/>
    <mergeCell ref="A12:B12"/>
    <mergeCell ref="F12:G12"/>
    <mergeCell ref="N12:O12"/>
    <mergeCell ref="P12:Q12"/>
    <mergeCell ref="R12:T12"/>
    <mergeCell ref="U12:V12"/>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81" zoomScaleNormal="81" zoomScaleSheetLayoutView="81"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 style="281"/>
    <col min="16" max="20" width="8.69921875" style="281" customWidth="1"/>
    <col min="21" max="16384" width="10" style="281"/>
  </cols>
  <sheetData>
    <row r="1" spans="1:47" s="274" customFormat="1" x14ac:dyDescent="0.2">
      <c r="A1" s="274" t="s">
        <v>124</v>
      </c>
      <c r="F1" s="274" t="s">
        <v>131</v>
      </c>
      <c r="N1" s="274" t="s">
        <v>203</v>
      </c>
    </row>
    <row r="2" spans="1:47" ht="16.2"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47" ht="16.2" x14ac:dyDescent="0.2">
      <c r="A3" s="294" t="s">
        <v>190</v>
      </c>
      <c r="B3" s="294"/>
      <c r="C3" s="294"/>
      <c r="D3" s="294"/>
      <c r="E3" s="294"/>
      <c r="F3" s="294" t="s">
        <v>189</v>
      </c>
      <c r="G3" s="294"/>
      <c r="H3" s="294"/>
      <c r="I3" s="294"/>
      <c r="J3" s="294"/>
      <c r="K3" s="294"/>
      <c r="L3" s="294"/>
      <c r="M3" s="294"/>
      <c r="N3" s="295" t="s">
        <v>281</v>
      </c>
      <c r="O3" s="295"/>
      <c r="P3" s="295"/>
      <c r="Q3" s="295"/>
      <c r="R3" s="295"/>
      <c r="S3" s="295"/>
      <c r="T3" s="295"/>
      <c r="U3" s="295"/>
      <c r="V3" s="295"/>
    </row>
    <row r="4" spans="1:47" ht="16.2" x14ac:dyDescent="0.2">
      <c r="A4" s="279"/>
      <c r="B4" s="279"/>
      <c r="C4" s="279"/>
      <c r="D4" s="279"/>
      <c r="E4" s="279"/>
    </row>
    <row r="5" spans="1:47" s="274" customFormat="1" x14ac:dyDescent="0.2">
      <c r="A5" s="119"/>
      <c r="B5" s="119"/>
      <c r="D5" s="311" t="s">
        <v>127</v>
      </c>
      <c r="E5" s="311"/>
      <c r="K5" s="311" t="s">
        <v>127</v>
      </c>
      <c r="L5" s="311"/>
      <c r="M5" s="311"/>
      <c r="T5" s="311" t="s">
        <v>127</v>
      </c>
      <c r="U5" s="311"/>
      <c r="V5" s="311"/>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286" t="s">
        <v>78</v>
      </c>
      <c r="B9" s="287"/>
      <c r="C9" s="287" t="s">
        <v>116</v>
      </c>
      <c r="D9" s="287"/>
      <c r="E9" s="287"/>
      <c r="F9" s="288" t="s">
        <v>78</v>
      </c>
      <c r="G9" s="289"/>
      <c r="H9" s="289" t="s">
        <v>116</v>
      </c>
      <c r="I9" s="289"/>
      <c r="J9" s="289"/>
      <c r="K9" s="289"/>
      <c r="L9" s="289"/>
      <c r="M9" s="289"/>
      <c r="N9" s="288" t="s">
        <v>78</v>
      </c>
      <c r="O9" s="289"/>
      <c r="P9" s="290" t="s">
        <v>116</v>
      </c>
      <c r="Q9" s="289"/>
      <c r="R9" s="289"/>
      <c r="S9" s="289"/>
      <c r="T9" s="289"/>
      <c r="U9" s="289"/>
      <c r="V9" s="289"/>
    </row>
    <row r="10" spans="1:47" s="274" customFormat="1" ht="18" customHeight="1" x14ac:dyDescent="0.2">
      <c r="A10" s="287"/>
      <c r="B10" s="287"/>
      <c r="C10" s="121" t="s">
        <v>86</v>
      </c>
      <c r="D10" s="121" t="s">
        <v>70</v>
      </c>
      <c r="E10" s="196" t="s">
        <v>4</v>
      </c>
      <c r="F10" s="289"/>
      <c r="G10" s="289"/>
      <c r="H10" s="291" t="s">
        <v>191</v>
      </c>
      <c r="I10" s="292"/>
      <c r="J10" s="293"/>
      <c r="K10" s="296" t="s">
        <v>133</v>
      </c>
      <c r="L10" s="297"/>
      <c r="M10" s="298"/>
      <c r="N10" s="289"/>
      <c r="O10" s="289"/>
      <c r="P10" s="299" t="s">
        <v>285</v>
      </c>
      <c r="Q10" s="300"/>
      <c r="R10" s="380" t="s">
        <v>286</v>
      </c>
      <c r="S10" s="381"/>
      <c r="T10" s="382"/>
      <c r="U10" s="304" t="s">
        <v>282</v>
      </c>
      <c r="V10" s="298"/>
    </row>
    <row r="11" spans="1:47" s="274" customFormat="1" ht="18" customHeight="1" x14ac:dyDescent="0.2">
      <c r="A11" s="287"/>
      <c r="B11" s="287"/>
      <c r="C11" s="122" t="s">
        <v>119</v>
      </c>
      <c r="D11" s="122" t="s">
        <v>102</v>
      </c>
      <c r="E11" s="206" t="s">
        <v>120</v>
      </c>
      <c r="F11" s="289"/>
      <c r="G11" s="289"/>
      <c r="H11" s="149"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47" s="274" customFormat="1" ht="18" hidden="1" customHeight="1" x14ac:dyDescent="0.2">
      <c r="A12" s="321" t="s">
        <v>77</v>
      </c>
      <c r="B12" s="322"/>
      <c r="C12" s="124"/>
      <c r="D12" s="124"/>
      <c r="E12" s="207"/>
      <c r="F12" s="323" t="s">
        <v>77</v>
      </c>
      <c r="G12" s="324"/>
      <c r="H12" s="150"/>
      <c r="I12" s="150"/>
      <c r="J12" s="150"/>
      <c r="K12" s="150"/>
      <c r="L12" s="150"/>
      <c r="M12" s="198"/>
      <c r="N12" s="323" t="s">
        <v>77</v>
      </c>
      <c r="O12" s="324"/>
      <c r="P12" s="325"/>
      <c r="Q12" s="326"/>
      <c r="R12" s="327"/>
      <c r="S12" s="328"/>
      <c r="T12" s="326"/>
      <c r="U12" s="327"/>
      <c r="V12" s="329"/>
    </row>
    <row r="13" spans="1:47" s="274" customFormat="1" ht="18" hidden="1" customHeight="1" x14ac:dyDescent="0.2">
      <c r="A13" s="312" t="s">
        <v>105</v>
      </c>
      <c r="B13" s="313"/>
      <c r="C13" s="126"/>
      <c r="D13" s="126"/>
      <c r="E13" s="208"/>
      <c r="F13" s="314" t="s">
        <v>134</v>
      </c>
      <c r="G13" s="315"/>
      <c r="H13" s="151"/>
      <c r="I13" s="151"/>
      <c r="J13" s="151"/>
      <c r="K13" s="151"/>
      <c r="L13" s="151"/>
      <c r="M13" s="199"/>
      <c r="N13" s="314" t="s">
        <v>134</v>
      </c>
      <c r="O13" s="315"/>
      <c r="P13" s="316"/>
      <c r="Q13" s="317"/>
      <c r="R13" s="318"/>
      <c r="S13" s="319"/>
      <c r="T13" s="317"/>
      <c r="U13" s="318"/>
      <c r="V13" s="320"/>
    </row>
    <row r="14" spans="1:47" s="274" customFormat="1" ht="18" customHeight="1" x14ac:dyDescent="0.2">
      <c r="A14" s="330" t="s">
        <v>9</v>
      </c>
      <c r="B14" s="331"/>
      <c r="C14" s="126">
        <v>15307</v>
      </c>
      <c r="D14" s="126">
        <v>30263</v>
      </c>
      <c r="E14" s="208"/>
      <c r="F14" s="332" t="s">
        <v>9</v>
      </c>
      <c r="G14" s="333"/>
      <c r="H14" s="151">
        <v>818</v>
      </c>
      <c r="I14" s="151">
        <v>842</v>
      </c>
      <c r="J14" s="151"/>
      <c r="K14" s="151">
        <v>12</v>
      </c>
      <c r="L14" s="151">
        <v>767</v>
      </c>
      <c r="M14" s="199"/>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hidden="1" customHeight="1" x14ac:dyDescent="0.2">
      <c r="A15" s="330" t="s">
        <v>10</v>
      </c>
      <c r="B15" s="331"/>
      <c r="C15" s="126"/>
      <c r="D15" s="126"/>
      <c r="E15" s="208"/>
      <c r="F15" s="332" t="s">
        <v>10</v>
      </c>
      <c r="G15" s="333"/>
      <c r="H15" s="151"/>
      <c r="I15" s="151"/>
      <c r="J15" s="151"/>
      <c r="K15" s="151"/>
      <c r="L15" s="151"/>
      <c r="M15" s="199"/>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37" t="s">
        <v>79</v>
      </c>
      <c r="B16" s="128" t="s">
        <v>11</v>
      </c>
      <c r="C16" s="126"/>
      <c r="D16" s="126"/>
      <c r="E16" s="208"/>
      <c r="F16" s="340" t="s">
        <v>79</v>
      </c>
      <c r="G16" s="130" t="s">
        <v>136</v>
      </c>
      <c r="H16" s="151"/>
      <c r="I16" s="151"/>
      <c r="J16" s="151"/>
      <c r="K16" s="151"/>
      <c r="L16" s="151"/>
      <c r="M16" s="199"/>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38"/>
      <c r="B17" s="128" t="s">
        <v>39</v>
      </c>
      <c r="C17" s="126"/>
      <c r="D17" s="126"/>
      <c r="E17" s="208"/>
      <c r="F17" s="341"/>
      <c r="G17" s="130" t="s">
        <v>137</v>
      </c>
      <c r="H17" s="151"/>
      <c r="I17" s="151"/>
      <c r="J17" s="151"/>
      <c r="K17" s="151"/>
      <c r="L17" s="151"/>
      <c r="M17" s="199"/>
      <c r="N17" s="341"/>
      <c r="O17" s="130" t="s">
        <v>137</v>
      </c>
      <c r="P17" s="316"/>
      <c r="Q17" s="317"/>
      <c r="R17" s="318"/>
      <c r="S17" s="319"/>
      <c r="T17" s="317"/>
      <c r="U17" s="318"/>
      <c r="V17" s="320"/>
    </row>
    <row r="18" spans="1:47" s="274" customFormat="1" ht="18" hidden="1" customHeight="1" x14ac:dyDescent="0.2">
      <c r="A18" s="338"/>
      <c r="B18" s="128" t="s">
        <v>40</v>
      </c>
      <c r="C18" s="126"/>
      <c r="D18" s="126"/>
      <c r="E18" s="208"/>
      <c r="F18" s="341"/>
      <c r="G18" s="130" t="s">
        <v>138</v>
      </c>
      <c r="H18" s="151"/>
      <c r="I18" s="151"/>
      <c r="J18" s="151"/>
      <c r="K18" s="151"/>
      <c r="L18" s="151"/>
      <c r="M18" s="199"/>
      <c r="N18" s="341"/>
      <c r="O18" s="130" t="s">
        <v>138</v>
      </c>
      <c r="P18" s="316"/>
      <c r="Q18" s="317"/>
      <c r="R18" s="318"/>
      <c r="S18" s="319"/>
      <c r="T18" s="317"/>
      <c r="U18" s="318"/>
      <c r="V18" s="320"/>
    </row>
    <row r="19" spans="1:47" s="274" customFormat="1" ht="18" hidden="1" customHeight="1" x14ac:dyDescent="0.2">
      <c r="A19" s="338"/>
      <c r="B19" s="130" t="s">
        <v>41</v>
      </c>
      <c r="C19" s="126"/>
      <c r="D19" s="126"/>
      <c r="E19" s="208"/>
      <c r="F19" s="341"/>
      <c r="G19" s="130" t="s">
        <v>139</v>
      </c>
      <c r="H19" s="151"/>
      <c r="I19" s="151"/>
      <c r="J19" s="151"/>
      <c r="K19" s="151"/>
      <c r="L19" s="151"/>
      <c r="M19" s="199"/>
      <c r="N19" s="341"/>
      <c r="O19" s="130" t="s">
        <v>139</v>
      </c>
      <c r="P19" s="316"/>
      <c r="Q19" s="317"/>
      <c r="R19" s="318"/>
      <c r="S19" s="319"/>
      <c r="T19" s="317"/>
      <c r="U19" s="318"/>
      <c r="V19" s="320"/>
    </row>
    <row r="20" spans="1:47" s="274" customFormat="1" ht="18" hidden="1" customHeight="1" x14ac:dyDescent="0.2">
      <c r="A20" s="338"/>
      <c r="B20" s="130" t="s">
        <v>42</v>
      </c>
      <c r="C20" s="126"/>
      <c r="D20" s="126"/>
      <c r="E20" s="208"/>
      <c r="F20" s="341"/>
      <c r="G20" s="130" t="s">
        <v>140</v>
      </c>
      <c r="H20" s="151"/>
      <c r="I20" s="151"/>
      <c r="J20" s="151"/>
      <c r="K20" s="151"/>
      <c r="L20" s="151"/>
      <c r="M20" s="199"/>
      <c r="N20" s="341"/>
      <c r="O20" s="130" t="s">
        <v>140</v>
      </c>
      <c r="P20" s="316"/>
      <c r="Q20" s="317"/>
      <c r="R20" s="318"/>
      <c r="S20" s="319"/>
      <c r="T20" s="317"/>
      <c r="U20" s="318"/>
      <c r="V20" s="320"/>
    </row>
    <row r="21" spans="1:47" s="274" customFormat="1" ht="18" hidden="1" customHeight="1" x14ac:dyDescent="0.2">
      <c r="A21" s="339"/>
      <c r="B21" s="131" t="s">
        <v>88</v>
      </c>
      <c r="C21" s="133"/>
      <c r="D21" s="133"/>
      <c r="E21" s="200"/>
      <c r="F21" s="342"/>
      <c r="G21" s="131" t="s">
        <v>88</v>
      </c>
      <c r="H21" s="133"/>
      <c r="I21" s="133"/>
      <c r="J21" s="133"/>
      <c r="K21" s="133"/>
      <c r="L21" s="133"/>
      <c r="M21" s="200"/>
      <c r="N21" s="342"/>
      <c r="O21" s="249" t="s">
        <v>88</v>
      </c>
      <c r="P21" s="343"/>
      <c r="Q21" s="344"/>
      <c r="R21" s="345"/>
      <c r="S21" s="346"/>
      <c r="T21" s="344"/>
      <c r="U21" s="345"/>
      <c r="V21" s="347"/>
    </row>
    <row r="22" spans="1:47" s="274" customFormat="1" ht="18" customHeight="1" x14ac:dyDescent="0.2">
      <c r="A22" s="334" t="s">
        <v>80</v>
      </c>
      <c r="B22" s="277" t="s">
        <v>12</v>
      </c>
      <c r="C22" s="126">
        <v>4054</v>
      </c>
      <c r="D22" s="126">
        <v>8521</v>
      </c>
      <c r="E22" s="208"/>
      <c r="F22" s="334" t="s">
        <v>80</v>
      </c>
      <c r="G22" s="278" t="s">
        <v>141</v>
      </c>
      <c r="H22" s="151">
        <v>150</v>
      </c>
      <c r="I22" s="151">
        <v>159</v>
      </c>
      <c r="J22" s="151"/>
      <c r="K22" s="151">
        <v>27</v>
      </c>
      <c r="L22" s="151">
        <v>125</v>
      </c>
      <c r="M22" s="199"/>
      <c r="N22" s="334" t="s">
        <v>80</v>
      </c>
      <c r="O22" s="278"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customHeight="1" x14ac:dyDescent="0.2">
      <c r="A23" s="335"/>
      <c r="B23" s="277" t="s">
        <v>22</v>
      </c>
      <c r="C23" s="126">
        <v>566</v>
      </c>
      <c r="D23" s="126">
        <v>1279</v>
      </c>
      <c r="E23" s="208"/>
      <c r="F23" s="335"/>
      <c r="G23" s="278" t="s">
        <v>142</v>
      </c>
      <c r="H23" s="151">
        <v>27</v>
      </c>
      <c r="I23" s="151">
        <v>28</v>
      </c>
      <c r="J23" s="151"/>
      <c r="K23" s="151">
        <v>8</v>
      </c>
      <c r="L23" s="151">
        <v>20</v>
      </c>
      <c r="M23" s="199"/>
      <c r="N23" s="335"/>
      <c r="O23" s="278" t="s">
        <v>142</v>
      </c>
      <c r="P23" s="316"/>
      <c r="Q23" s="317"/>
      <c r="R23" s="318"/>
      <c r="S23" s="319"/>
      <c r="T23" s="317"/>
      <c r="U23" s="318"/>
      <c r="V23" s="320"/>
    </row>
    <row r="24" spans="1:47" s="274" customFormat="1" ht="18" customHeight="1" x14ac:dyDescent="0.2">
      <c r="A24" s="335"/>
      <c r="B24" s="277" t="s">
        <v>23</v>
      </c>
      <c r="C24" s="126">
        <v>509</v>
      </c>
      <c r="D24" s="126">
        <v>1182</v>
      </c>
      <c r="E24" s="208"/>
      <c r="F24" s="335"/>
      <c r="G24" s="278" t="s">
        <v>143</v>
      </c>
      <c r="H24" s="151">
        <v>29</v>
      </c>
      <c r="I24" s="151">
        <v>30</v>
      </c>
      <c r="J24" s="151"/>
      <c r="K24" s="151">
        <v>3</v>
      </c>
      <c r="L24" s="151">
        <v>26</v>
      </c>
      <c r="M24" s="199"/>
      <c r="N24" s="335"/>
      <c r="O24" s="278" t="s">
        <v>143</v>
      </c>
      <c r="P24" s="316"/>
      <c r="Q24" s="317"/>
      <c r="R24" s="318"/>
      <c r="S24" s="319"/>
      <c r="T24" s="317"/>
      <c r="U24" s="318"/>
      <c r="V24" s="320"/>
    </row>
    <row r="25" spans="1:47" s="274" customFormat="1" ht="18" customHeight="1" x14ac:dyDescent="0.2">
      <c r="A25" s="336"/>
      <c r="B25" s="136" t="s">
        <v>88</v>
      </c>
      <c r="C25" s="137">
        <f>SUM(C22:C24)</f>
        <v>5129</v>
      </c>
      <c r="D25" s="137">
        <f>SUM(D22:D24)</f>
        <v>10982</v>
      </c>
      <c r="E25" s="209">
        <f>SUM(E22:E24)</f>
        <v>0</v>
      </c>
      <c r="F25" s="336"/>
      <c r="G25" s="138" t="s">
        <v>88</v>
      </c>
      <c r="H25" s="133">
        <f t="shared" ref="H25:M25" si="0">SUM(H22:H24)</f>
        <v>206</v>
      </c>
      <c r="I25" s="133">
        <f t="shared" si="0"/>
        <v>217</v>
      </c>
      <c r="J25" s="133">
        <f t="shared" si="0"/>
        <v>0</v>
      </c>
      <c r="K25" s="133">
        <f t="shared" si="0"/>
        <v>38</v>
      </c>
      <c r="L25" s="133">
        <f t="shared" si="0"/>
        <v>171</v>
      </c>
      <c r="M25" s="200">
        <f t="shared" si="0"/>
        <v>0</v>
      </c>
      <c r="N25" s="336"/>
      <c r="O25" s="250" t="s">
        <v>88</v>
      </c>
      <c r="P25" s="343">
        <f>SUM(P22:Q24)</f>
        <v>0</v>
      </c>
      <c r="Q25" s="344"/>
      <c r="R25" s="345">
        <f>SUM(R15:T24)</f>
        <v>0</v>
      </c>
      <c r="S25" s="346"/>
      <c r="T25" s="344"/>
      <c r="U25" s="345">
        <f>SUM(U22:V24)</f>
        <v>0</v>
      </c>
      <c r="V25" s="347"/>
    </row>
    <row r="26" spans="1:47" s="274" customFormat="1" ht="18" hidden="1" customHeight="1" x14ac:dyDescent="0.2">
      <c r="A26" s="334" t="s">
        <v>81</v>
      </c>
      <c r="B26" s="130" t="s">
        <v>13</v>
      </c>
      <c r="C26" s="126"/>
      <c r="D26" s="126"/>
      <c r="E26" s="208"/>
      <c r="F26" s="334" t="s">
        <v>81</v>
      </c>
      <c r="G26" s="130" t="s">
        <v>144</v>
      </c>
      <c r="H26" s="151"/>
      <c r="I26" s="151"/>
      <c r="J26" s="151"/>
      <c r="K26" s="151"/>
      <c r="L26" s="151"/>
      <c r="M26" s="199"/>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hidden="1" customHeight="1" x14ac:dyDescent="0.2">
      <c r="A27" s="335"/>
      <c r="B27" s="130" t="s">
        <v>28</v>
      </c>
      <c r="C27" s="126"/>
      <c r="D27" s="126"/>
      <c r="E27" s="208"/>
      <c r="F27" s="335"/>
      <c r="G27" s="130" t="s">
        <v>145</v>
      </c>
      <c r="H27" s="151"/>
      <c r="I27" s="151"/>
      <c r="J27" s="151"/>
      <c r="K27" s="151"/>
      <c r="L27" s="151"/>
      <c r="M27" s="199"/>
      <c r="N27" s="335"/>
      <c r="O27" s="130" t="s">
        <v>145</v>
      </c>
      <c r="P27" s="316"/>
      <c r="Q27" s="317"/>
      <c r="R27" s="318"/>
      <c r="S27" s="319"/>
      <c r="T27" s="317"/>
      <c r="U27" s="318"/>
      <c r="V27" s="320"/>
    </row>
    <row r="28" spans="1:47" s="274" customFormat="1" ht="18" hidden="1" customHeight="1" x14ac:dyDescent="0.2">
      <c r="A28" s="335"/>
      <c r="B28" s="130" t="s">
        <v>29</v>
      </c>
      <c r="C28" s="126"/>
      <c r="D28" s="126"/>
      <c r="E28" s="208"/>
      <c r="F28" s="335"/>
      <c r="G28" s="130" t="s">
        <v>146</v>
      </c>
      <c r="H28" s="151"/>
      <c r="I28" s="151"/>
      <c r="J28" s="151"/>
      <c r="K28" s="151"/>
      <c r="L28" s="151"/>
      <c r="M28" s="199"/>
      <c r="N28" s="335"/>
      <c r="O28" s="130" t="s">
        <v>146</v>
      </c>
      <c r="P28" s="316"/>
      <c r="Q28" s="317"/>
      <c r="R28" s="318"/>
      <c r="S28" s="319"/>
      <c r="T28" s="317"/>
      <c r="U28" s="318"/>
      <c r="V28" s="320"/>
    </row>
    <row r="29" spans="1:47" s="274" customFormat="1" ht="18" hidden="1" customHeight="1" x14ac:dyDescent="0.2">
      <c r="A29" s="335"/>
      <c r="B29" s="130" t="s">
        <v>30</v>
      </c>
      <c r="C29" s="126"/>
      <c r="D29" s="126"/>
      <c r="E29" s="208"/>
      <c r="F29" s="335"/>
      <c r="G29" s="130" t="s">
        <v>147</v>
      </c>
      <c r="H29" s="151"/>
      <c r="I29" s="151"/>
      <c r="J29" s="151"/>
      <c r="K29" s="151"/>
      <c r="L29" s="151"/>
      <c r="M29" s="199"/>
      <c r="N29" s="335"/>
      <c r="O29" s="130" t="s">
        <v>147</v>
      </c>
      <c r="P29" s="316"/>
      <c r="Q29" s="317"/>
      <c r="R29" s="318"/>
      <c r="S29" s="319"/>
      <c r="T29" s="317"/>
      <c r="U29" s="318"/>
      <c r="V29" s="320"/>
    </row>
    <row r="30" spans="1:47" s="274" customFormat="1" ht="18" hidden="1" customHeight="1" x14ac:dyDescent="0.2">
      <c r="A30" s="335"/>
      <c r="B30" s="130" t="s">
        <v>31</v>
      </c>
      <c r="C30" s="126"/>
      <c r="D30" s="126"/>
      <c r="E30" s="208"/>
      <c r="F30" s="335"/>
      <c r="G30" s="130" t="s">
        <v>148</v>
      </c>
      <c r="H30" s="151"/>
      <c r="I30" s="151"/>
      <c r="J30" s="151"/>
      <c r="K30" s="151"/>
      <c r="L30" s="151"/>
      <c r="M30" s="199"/>
      <c r="N30" s="335"/>
      <c r="O30" s="130" t="s">
        <v>148</v>
      </c>
      <c r="P30" s="316"/>
      <c r="Q30" s="317"/>
      <c r="R30" s="318"/>
      <c r="S30" s="319"/>
      <c r="T30" s="317"/>
      <c r="U30" s="318"/>
      <c r="V30" s="320"/>
    </row>
    <row r="31" spans="1:47" s="274" customFormat="1" ht="18" hidden="1" customHeight="1" x14ac:dyDescent="0.2">
      <c r="A31" s="336"/>
      <c r="B31" s="131" t="s">
        <v>88</v>
      </c>
      <c r="C31" s="133">
        <f>SUM(C26:C30)</f>
        <v>0</v>
      </c>
      <c r="D31" s="133">
        <f>SUM(D26:D30)</f>
        <v>0</v>
      </c>
      <c r="E31" s="200">
        <f>SUM(E26:E30)</f>
        <v>0</v>
      </c>
      <c r="F31" s="336"/>
      <c r="G31" s="131" t="s">
        <v>88</v>
      </c>
      <c r="H31" s="133">
        <f t="shared" ref="H31:M31" si="1">SUM(H26:H30)</f>
        <v>0</v>
      </c>
      <c r="I31" s="133">
        <f t="shared" si="1"/>
        <v>0</v>
      </c>
      <c r="J31" s="133">
        <f t="shared" si="1"/>
        <v>0</v>
      </c>
      <c r="K31" s="133">
        <f t="shared" si="1"/>
        <v>0</v>
      </c>
      <c r="L31" s="133">
        <f t="shared" si="1"/>
        <v>0</v>
      </c>
      <c r="M31" s="200">
        <f t="shared" si="1"/>
        <v>0</v>
      </c>
      <c r="N31" s="336"/>
      <c r="O31" s="249" t="s">
        <v>88</v>
      </c>
      <c r="P31" s="343"/>
      <c r="Q31" s="344"/>
      <c r="R31" s="345"/>
      <c r="S31" s="346"/>
      <c r="T31" s="344"/>
      <c r="U31" s="345"/>
      <c r="V31" s="347"/>
    </row>
    <row r="32" spans="1:47" s="274" customFormat="1" ht="18" hidden="1" customHeight="1" x14ac:dyDescent="0.2">
      <c r="A32" s="337" t="s">
        <v>89</v>
      </c>
      <c r="B32" s="277" t="s">
        <v>14</v>
      </c>
      <c r="C32" s="126"/>
      <c r="D32" s="126"/>
      <c r="E32" s="208"/>
      <c r="F32" s="340" t="s">
        <v>89</v>
      </c>
      <c r="G32" s="278" t="s">
        <v>149</v>
      </c>
      <c r="H32" s="151"/>
      <c r="I32" s="151"/>
      <c r="J32" s="151"/>
      <c r="K32" s="151"/>
      <c r="L32" s="151"/>
      <c r="M32" s="199"/>
      <c r="N32" s="340" t="s">
        <v>89</v>
      </c>
      <c r="O32" s="278"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38"/>
      <c r="B33" s="277" t="s">
        <v>62</v>
      </c>
      <c r="C33" s="126"/>
      <c r="D33" s="126"/>
      <c r="E33" s="208"/>
      <c r="F33" s="341"/>
      <c r="G33" s="278" t="s">
        <v>150</v>
      </c>
      <c r="H33" s="151"/>
      <c r="I33" s="151"/>
      <c r="J33" s="151"/>
      <c r="K33" s="151"/>
      <c r="L33" s="151"/>
      <c r="M33" s="199"/>
      <c r="N33" s="341"/>
      <c r="O33" s="278" t="s">
        <v>150</v>
      </c>
      <c r="P33" s="316"/>
      <c r="Q33" s="317"/>
      <c r="R33" s="318"/>
      <c r="S33" s="319"/>
      <c r="T33" s="317"/>
      <c r="U33" s="318"/>
      <c r="V33" s="320"/>
    </row>
    <row r="34" spans="1:47" s="274" customFormat="1" ht="18" hidden="1" customHeight="1" x14ac:dyDescent="0.2">
      <c r="A34" s="339"/>
      <c r="B34" s="138" t="s">
        <v>88</v>
      </c>
      <c r="C34" s="132">
        <f>SUM(C32:C33)</f>
        <v>0</v>
      </c>
      <c r="D34" s="132">
        <f>SUM(D32:D33)</f>
        <v>0</v>
      </c>
      <c r="E34" s="201">
        <f>SUM(E32:E33)</f>
        <v>0</v>
      </c>
      <c r="F34" s="342"/>
      <c r="G34" s="138" t="s">
        <v>88</v>
      </c>
      <c r="H34" s="132">
        <f t="shared" ref="H34:M34" si="2">SUM(H32:H33)</f>
        <v>0</v>
      </c>
      <c r="I34" s="132">
        <f t="shared" si="2"/>
        <v>0</v>
      </c>
      <c r="J34" s="132">
        <f t="shared" si="2"/>
        <v>0</v>
      </c>
      <c r="K34" s="132">
        <f t="shared" si="2"/>
        <v>0</v>
      </c>
      <c r="L34" s="132">
        <f t="shared" si="2"/>
        <v>0</v>
      </c>
      <c r="M34" s="201">
        <f t="shared" si="2"/>
        <v>0</v>
      </c>
      <c r="N34" s="342"/>
      <c r="O34" s="250" t="s">
        <v>88</v>
      </c>
      <c r="P34" s="343"/>
      <c r="Q34" s="344"/>
      <c r="R34" s="345"/>
      <c r="S34" s="346"/>
      <c r="T34" s="344"/>
      <c r="U34" s="345"/>
      <c r="V34" s="347"/>
    </row>
    <row r="35" spans="1:47" s="274" customFormat="1" ht="18" hidden="1" customHeight="1" x14ac:dyDescent="0.2">
      <c r="A35" s="312" t="s">
        <v>106</v>
      </c>
      <c r="B35" s="313"/>
      <c r="C35" s="126"/>
      <c r="D35" s="126"/>
      <c r="E35" s="208"/>
      <c r="F35" s="314" t="s">
        <v>135</v>
      </c>
      <c r="G35" s="315"/>
      <c r="H35" s="151"/>
      <c r="I35" s="151"/>
      <c r="J35" s="151"/>
      <c r="K35" s="151"/>
      <c r="L35" s="151"/>
      <c r="M35" s="199"/>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customHeight="1" x14ac:dyDescent="0.2">
      <c r="A36" s="340" t="s">
        <v>82</v>
      </c>
      <c r="B36" s="277" t="s">
        <v>15</v>
      </c>
      <c r="C36" s="383" t="s">
        <v>303</v>
      </c>
      <c r="D36" s="384"/>
      <c r="E36" s="385"/>
      <c r="F36" s="340" t="s">
        <v>82</v>
      </c>
      <c r="G36" s="278" t="s">
        <v>151</v>
      </c>
      <c r="H36" s="392" t="s">
        <v>303</v>
      </c>
      <c r="I36" s="393"/>
      <c r="J36" s="393"/>
      <c r="K36" s="393"/>
      <c r="L36" s="393"/>
      <c r="M36" s="394"/>
      <c r="N36" s="340" t="s">
        <v>82</v>
      </c>
      <c r="O36" s="278"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customHeight="1" x14ac:dyDescent="0.2">
      <c r="A37" s="341"/>
      <c r="B37" s="278" t="s">
        <v>52</v>
      </c>
      <c r="C37" s="386"/>
      <c r="D37" s="387"/>
      <c r="E37" s="388"/>
      <c r="F37" s="341"/>
      <c r="G37" s="278" t="s">
        <v>152</v>
      </c>
      <c r="H37" s="395"/>
      <c r="I37" s="396"/>
      <c r="J37" s="396"/>
      <c r="K37" s="396"/>
      <c r="L37" s="396"/>
      <c r="M37" s="397"/>
      <c r="N37" s="341"/>
      <c r="O37" s="278" t="s">
        <v>152</v>
      </c>
      <c r="P37" s="316"/>
      <c r="Q37" s="317"/>
      <c r="R37" s="318"/>
      <c r="S37" s="319"/>
      <c r="T37" s="317"/>
      <c r="U37" s="318"/>
      <c r="V37" s="320"/>
    </row>
    <row r="38" spans="1:47" s="274" customFormat="1" ht="18" customHeight="1" x14ac:dyDescent="0.2">
      <c r="A38" s="341"/>
      <c r="B38" s="278" t="s">
        <v>53</v>
      </c>
      <c r="C38" s="389"/>
      <c r="D38" s="390"/>
      <c r="E38" s="391"/>
      <c r="F38" s="341"/>
      <c r="G38" s="278" t="s">
        <v>153</v>
      </c>
      <c r="H38" s="398"/>
      <c r="I38" s="399"/>
      <c r="J38" s="399"/>
      <c r="K38" s="399"/>
      <c r="L38" s="399"/>
      <c r="M38" s="400"/>
      <c r="N38" s="341"/>
      <c r="O38" s="278" t="s">
        <v>153</v>
      </c>
      <c r="P38" s="316"/>
      <c r="Q38" s="317"/>
      <c r="R38" s="318"/>
      <c r="S38" s="319"/>
      <c r="T38" s="317"/>
      <c r="U38" s="318"/>
      <c r="V38" s="320"/>
    </row>
    <row r="39" spans="1:47" s="274" customFormat="1" ht="18" customHeight="1" x14ac:dyDescent="0.2">
      <c r="A39" s="342"/>
      <c r="B39" s="138" t="s">
        <v>88</v>
      </c>
      <c r="C39" s="137">
        <f>SUM(C36:C38)</f>
        <v>0</v>
      </c>
      <c r="D39" s="137">
        <f>SUM(D36:D38)</f>
        <v>0</v>
      </c>
      <c r="E39" s="209">
        <f>SUM(E36:E38)</f>
        <v>0</v>
      </c>
      <c r="F39" s="342"/>
      <c r="G39" s="138" t="s">
        <v>88</v>
      </c>
      <c r="H39" s="133">
        <f t="shared" ref="H39:M39" si="3">SUM(H36:H38)</f>
        <v>0</v>
      </c>
      <c r="I39" s="133">
        <f t="shared" si="3"/>
        <v>0</v>
      </c>
      <c r="J39" s="133">
        <f t="shared" si="3"/>
        <v>0</v>
      </c>
      <c r="K39" s="133">
        <f t="shared" si="3"/>
        <v>0</v>
      </c>
      <c r="L39" s="133">
        <f t="shared" si="3"/>
        <v>0</v>
      </c>
      <c r="M39" s="200">
        <f t="shared" si="3"/>
        <v>0</v>
      </c>
      <c r="N39" s="342"/>
      <c r="O39" s="250" t="s">
        <v>88</v>
      </c>
      <c r="P39" s="343">
        <f>SUM(P36:Q38)</f>
        <v>0</v>
      </c>
      <c r="Q39" s="344"/>
      <c r="R39" s="345">
        <f>SUM(R36:T38)</f>
        <v>0</v>
      </c>
      <c r="S39" s="346"/>
      <c r="T39" s="344"/>
      <c r="U39" s="345">
        <f>SUM(U36:V38)</f>
        <v>0</v>
      </c>
      <c r="V39" s="347"/>
    </row>
    <row r="40" spans="1:47" s="274" customFormat="1" ht="18" hidden="1" customHeight="1" x14ac:dyDescent="0.2">
      <c r="A40" s="340" t="s">
        <v>90</v>
      </c>
      <c r="B40" s="275" t="s">
        <v>107</v>
      </c>
      <c r="C40" s="126"/>
      <c r="D40" s="126"/>
      <c r="E40" s="208"/>
      <c r="F40" s="340" t="s">
        <v>90</v>
      </c>
      <c r="G40" s="276" t="s">
        <v>107</v>
      </c>
      <c r="H40" s="151"/>
      <c r="I40" s="151"/>
      <c r="J40" s="151"/>
      <c r="K40" s="151"/>
      <c r="L40" s="151"/>
      <c r="M40" s="199"/>
      <c r="N40" s="340" t="s">
        <v>90</v>
      </c>
      <c r="O40" s="276"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41"/>
      <c r="B41" s="277" t="s">
        <v>63</v>
      </c>
      <c r="C41" s="126"/>
      <c r="D41" s="126"/>
      <c r="E41" s="208"/>
      <c r="F41" s="341"/>
      <c r="G41" s="278" t="s">
        <v>154</v>
      </c>
      <c r="H41" s="151"/>
      <c r="I41" s="151"/>
      <c r="J41" s="151"/>
      <c r="K41" s="151"/>
      <c r="L41" s="151"/>
      <c r="M41" s="199"/>
      <c r="N41" s="341"/>
      <c r="O41" s="278" t="s">
        <v>154</v>
      </c>
      <c r="P41" s="316"/>
      <c r="Q41" s="317"/>
      <c r="R41" s="318"/>
      <c r="S41" s="319"/>
      <c r="T41" s="317"/>
      <c r="U41" s="318"/>
      <c r="V41" s="320"/>
    </row>
    <row r="42" spans="1:47" s="274" customFormat="1" ht="18" hidden="1" customHeight="1" x14ac:dyDescent="0.2">
      <c r="A42" s="342"/>
      <c r="B42" s="138" t="s">
        <v>88</v>
      </c>
      <c r="C42" s="137">
        <f>SUM(C40:C41)</f>
        <v>0</v>
      </c>
      <c r="D42" s="137">
        <f>SUM(D40:D41)</f>
        <v>0</v>
      </c>
      <c r="E42" s="209">
        <f>SUM(E40:E41)</f>
        <v>0</v>
      </c>
      <c r="F42" s="342"/>
      <c r="G42" s="138" t="s">
        <v>88</v>
      </c>
      <c r="H42" s="133">
        <f t="shared" ref="H42:M42" si="4">SUM(H40:H41)</f>
        <v>0</v>
      </c>
      <c r="I42" s="133">
        <f t="shared" si="4"/>
        <v>0</v>
      </c>
      <c r="J42" s="133">
        <f t="shared" si="4"/>
        <v>0</v>
      </c>
      <c r="K42" s="133">
        <f t="shared" si="4"/>
        <v>0</v>
      </c>
      <c r="L42" s="133">
        <f t="shared" si="4"/>
        <v>0</v>
      </c>
      <c r="M42" s="200">
        <f t="shared" si="4"/>
        <v>0</v>
      </c>
      <c r="N42" s="342"/>
      <c r="O42" s="138" t="s">
        <v>88</v>
      </c>
      <c r="P42" s="316"/>
      <c r="Q42" s="317"/>
      <c r="R42" s="318"/>
      <c r="S42" s="319"/>
      <c r="T42" s="317"/>
      <c r="U42" s="318"/>
      <c r="V42" s="320"/>
    </row>
    <row r="43" spans="1:47" s="274" customFormat="1" ht="18" hidden="1" customHeight="1" x14ac:dyDescent="0.2">
      <c r="A43" s="337" t="s">
        <v>83</v>
      </c>
      <c r="B43" s="277" t="s">
        <v>16</v>
      </c>
      <c r="C43" s="126"/>
      <c r="D43" s="126"/>
      <c r="E43" s="208"/>
      <c r="F43" s="340" t="s">
        <v>83</v>
      </c>
      <c r="G43" s="278" t="s">
        <v>155</v>
      </c>
      <c r="H43" s="151"/>
      <c r="I43" s="151"/>
      <c r="J43" s="151"/>
      <c r="K43" s="151"/>
      <c r="L43" s="151"/>
      <c r="M43" s="199"/>
      <c r="N43" s="340" t="s">
        <v>83</v>
      </c>
      <c r="O43" s="278"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38"/>
      <c r="B44" s="277" t="s">
        <v>18</v>
      </c>
      <c r="C44" s="126"/>
      <c r="D44" s="126"/>
      <c r="E44" s="208"/>
      <c r="F44" s="341"/>
      <c r="G44" s="278" t="s">
        <v>156</v>
      </c>
      <c r="H44" s="151"/>
      <c r="I44" s="151"/>
      <c r="J44" s="151"/>
      <c r="K44" s="151"/>
      <c r="L44" s="151"/>
      <c r="M44" s="199"/>
      <c r="N44" s="341"/>
      <c r="O44" s="278" t="s">
        <v>156</v>
      </c>
      <c r="P44" s="316"/>
      <c r="Q44" s="317"/>
      <c r="R44" s="318"/>
      <c r="S44" s="319"/>
      <c r="T44" s="317"/>
      <c r="U44" s="318"/>
      <c r="V44" s="320"/>
    </row>
    <row r="45" spans="1:47" s="274" customFormat="1" ht="18" hidden="1" customHeight="1" x14ac:dyDescent="0.2">
      <c r="A45" s="338"/>
      <c r="B45" s="277" t="s">
        <v>19</v>
      </c>
      <c r="C45" s="126"/>
      <c r="D45" s="126"/>
      <c r="E45" s="208"/>
      <c r="F45" s="341"/>
      <c r="G45" s="278" t="s">
        <v>157</v>
      </c>
      <c r="H45" s="151"/>
      <c r="I45" s="151"/>
      <c r="J45" s="151"/>
      <c r="K45" s="151"/>
      <c r="L45" s="151"/>
      <c r="M45" s="199"/>
      <c r="N45" s="341"/>
      <c r="O45" s="278" t="s">
        <v>157</v>
      </c>
      <c r="P45" s="316"/>
      <c r="Q45" s="317"/>
      <c r="R45" s="318"/>
      <c r="S45" s="319"/>
      <c r="T45" s="317"/>
      <c r="U45" s="318"/>
      <c r="V45" s="320"/>
    </row>
    <row r="46" spans="1:47" s="274" customFormat="1" ht="18" hidden="1" customHeight="1" x14ac:dyDescent="0.2">
      <c r="A46" s="338"/>
      <c r="B46" s="277" t="s">
        <v>20</v>
      </c>
      <c r="C46" s="126"/>
      <c r="D46" s="126"/>
      <c r="E46" s="208"/>
      <c r="F46" s="341"/>
      <c r="G46" s="278" t="s">
        <v>158</v>
      </c>
      <c r="H46" s="151"/>
      <c r="I46" s="151"/>
      <c r="J46" s="151"/>
      <c r="K46" s="151"/>
      <c r="L46" s="151"/>
      <c r="M46" s="199"/>
      <c r="N46" s="341"/>
      <c r="O46" s="278" t="s">
        <v>158</v>
      </c>
      <c r="P46" s="316"/>
      <c r="Q46" s="317"/>
      <c r="R46" s="318"/>
      <c r="S46" s="319"/>
      <c r="T46" s="317"/>
      <c r="U46" s="318"/>
      <c r="V46" s="320"/>
    </row>
    <row r="47" spans="1:47" s="274" customFormat="1" ht="18" hidden="1" customHeight="1" x14ac:dyDescent="0.2">
      <c r="A47" s="339"/>
      <c r="B47" s="136" t="s">
        <v>88</v>
      </c>
      <c r="C47" s="137">
        <f>SUM(C43:C46)</f>
        <v>0</v>
      </c>
      <c r="D47" s="137">
        <f>SUM(D43:D46)</f>
        <v>0</v>
      </c>
      <c r="E47" s="209">
        <f>SUM(E43:E46)</f>
        <v>0</v>
      </c>
      <c r="F47" s="342"/>
      <c r="G47" s="138" t="s">
        <v>88</v>
      </c>
      <c r="H47" s="133">
        <f t="shared" ref="H47:M47" si="5">SUM(H43:H46)</f>
        <v>0</v>
      </c>
      <c r="I47" s="133">
        <f t="shared" si="5"/>
        <v>0</v>
      </c>
      <c r="J47" s="133">
        <f t="shared" si="5"/>
        <v>0</v>
      </c>
      <c r="K47" s="133">
        <f t="shared" si="5"/>
        <v>0</v>
      </c>
      <c r="L47" s="133">
        <f t="shared" si="5"/>
        <v>0</v>
      </c>
      <c r="M47" s="200">
        <f t="shared" si="5"/>
        <v>0</v>
      </c>
      <c r="N47" s="342"/>
      <c r="O47" s="138" t="s">
        <v>88</v>
      </c>
      <c r="P47" s="348">
        <f t="shared" ref="P47:U47" si="6">SUM(P43:P46)</f>
        <v>0</v>
      </c>
      <c r="Q47" s="349"/>
      <c r="R47" s="350">
        <f t="shared" si="6"/>
        <v>0</v>
      </c>
      <c r="S47" s="351"/>
      <c r="T47" s="349"/>
      <c r="U47" s="350">
        <f t="shared" si="6"/>
        <v>0</v>
      </c>
      <c r="V47" s="352"/>
    </row>
    <row r="48" spans="1:47" s="274" customFormat="1" ht="18" hidden="1" customHeight="1" x14ac:dyDescent="0.2">
      <c r="A48" s="340" t="s">
        <v>84</v>
      </c>
      <c r="B48" s="277" t="s">
        <v>17</v>
      </c>
      <c r="C48" s="126"/>
      <c r="D48" s="126"/>
      <c r="E48" s="208"/>
      <c r="F48" s="340" t="s">
        <v>84</v>
      </c>
      <c r="G48" s="278" t="s">
        <v>159</v>
      </c>
      <c r="H48" s="151"/>
      <c r="I48" s="151"/>
      <c r="J48" s="151"/>
      <c r="K48" s="151"/>
      <c r="L48" s="151"/>
      <c r="M48" s="199"/>
      <c r="N48" s="340" t="s">
        <v>84</v>
      </c>
      <c r="O48" s="278"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41"/>
      <c r="B49" s="277" t="s">
        <v>21</v>
      </c>
      <c r="C49" s="126"/>
      <c r="D49" s="126"/>
      <c r="E49" s="208"/>
      <c r="F49" s="341"/>
      <c r="G49" s="278" t="s">
        <v>160</v>
      </c>
      <c r="H49" s="151"/>
      <c r="I49" s="151"/>
      <c r="J49" s="151"/>
      <c r="K49" s="151"/>
      <c r="L49" s="151"/>
      <c r="M49" s="199"/>
      <c r="N49" s="341"/>
      <c r="O49" s="278" t="s">
        <v>160</v>
      </c>
      <c r="P49" s="353"/>
      <c r="Q49" s="354"/>
      <c r="R49" s="318"/>
      <c r="S49" s="319"/>
      <c r="T49" s="317"/>
      <c r="U49" s="318"/>
      <c r="V49" s="320"/>
    </row>
    <row r="50" spans="1:22" s="274" customFormat="1" ht="18" hidden="1" customHeight="1" x14ac:dyDescent="0.2">
      <c r="A50" s="342"/>
      <c r="B50" s="136" t="s">
        <v>88</v>
      </c>
      <c r="C50" s="137">
        <f>SUM(C48:C49)</f>
        <v>0</v>
      </c>
      <c r="D50" s="137">
        <f>SUM(D48:D49)</f>
        <v>0</v>
      </c>
      <c r="E50" s="209">
        <f>SUM(E48:E49)</f>
        <v>0</v>
      </c>
      <c r="F50" s="342"/>
      <c r="G50" s="138" t="s">
        <v>88</v>
      </c>
      <c r="H50" s="133">
        <f t="shared" ref="H50:M50" si="7">SUM(H48:H49)</f>
        <v>0</v>
      </c>
      <c r="I50" s="133">
        <f t="shared" si="7"/>
        <v>0</v>
      </c>
      <c r="J50" s="133">
        <f t="shared" si="7"/>
        <v>0</v>
      </c>
      <c r="K50" s="133">
        <f t="shared" si="7"/>
        <v>0</v>
      </c>
      <c r="L50" s="133">
        <f t="shared" si="7"/>
        <v>0</v>
      </c>
      <c r="M50" s="200">
        <f t="shared" si="7"/>
        <v>0</v>
      </c>
      <c r="N50" s="342"/>
      <c r="O50" s="138" t="s">
        <v>88</v>
      </c>
      <c r="P50" s="348">
        <f t="shared" ref="P50:U50" si="8">SUM(P48:P49)</f>
        <v>0</v>
      </c>
      <c r="Q50" s="349"/>
      <c r="R50" s="350">
        <f t="shared" si="8"/>
        <v>0</v>
      </c>
      <c r="S50" s="351"/>
      <c r="T50" s="349"/>
      <c r="U50" s="350">
        <f t="shared" si="8"/>
        <v>0</v>
      </c>
      <c r="V50" s="352"/>
    </row>
    <row r="51" spans="1:22" s="274" customFormat="1" ht="18" hidden="1" customHeight="1" x14ac:dyDescent="0.2">
      <c r="A51" s="340" t="s">
        <v>95</v>
      </c>
      <c r="B51" s="278" t="s">
        <v>24</v>
      </c>
      <c r="C51" s="126"/>
      <c r="D51" s="126"/>
      <c r="E51" s="208"/>
      <c r="F51" s="340" t="s">
        <v>95</v>
      </c>
      <c r="G51" s="278" t="s">
        <v>161</v>
      </c>
      <c r="H51" s="151"/>
      <c r="I51" s="151"/>
      <c r="J51" s="151"/>
      <c r="K51" s="151"/>
      <c r="L51" s="151"/>
      <c r="M51" s="199"/>
      <c r="N51" s="340" t="s">
        <v>95</v>
      </c>
      <c r="O51" s="278" t="s">
        <v>161</v>
      </c>
      <c r="P51" s="129"/>
      <c r="Q51" s="151"/>
      <c r="R51" s="151"/>
      <c r="S51" s="151"/>
      <c r="T51" s="151"/>
      <c r="U51" s="151"/>
      <c r="V51" s="199"/>
    </row>
    <row r="52" spans="1:22" s="274" customFormat="1" ht="18" hidden="1" customHeight="1" x14ac:dyDescent="0.2">
      <c r="A52" s="341"/>
      <c r="B52" s="278" t="s">
        <v>25</v>
      </c>
      <c r="C52" s="126"/>
      <c r="D52" s="126"/>
      <c r="E52" s="208"/>
      <c r="F52" s="341"/>
      <c r="G52" s="278" t="s">
        <v>162</v>
      </c>
      <c r="H52" s="151"/>
      <c r="I52" s="151"/>
      <c r="J52" s="151"/>
      <c r="K52" s="151"/>
      <c r="L52" s="151"/>
      <c r="M52" s="199"/>
      <c r="N52" s="341"/>
      <c r="O52" s="278" t="s">
        <v>162</v>
      </c>
      <c r="P52" s="129"/>
      <c r="Q52" s="151"/>
      <c r="R52" s="151"/>
      <c r="S52" s="151"/>
      <c r="T52" s="151"/>
      <c r="U52" s="151"/>
      <c r="V52" s="199"/>
    </row>
    <row r="53" spans="1:22" s="274" customFormat="1" ht="18" hidden="1" customHeight="1" x14ac:dyDescent="0.2">
      <c r="A53" s="341"/>
      <c r="B53" s="278" t="s">
        <v>26</v>
      </c>
      <c r="C53" s="126"/>
      <c r="D53" s="126"/>
      <c r="E53" s="208"/>
      <c r="F53" s="341"/>
      <c r="G53" s="278" t="s">
        <v>163</v>
      </c>
      <c r="H53" s="151"/>
      <c r="I53" s="151"/>
      <c r="J53" s="151"/>
      <c r="K53" s="151"/>
      <c r="L53" s="151"/>
      <c r="M53" s="199"/>
      <c r="N53" s="341"/>
      <c r="O53" s="278" t="s">
        <v>163</v>
      </c>
      <c r="P53" s="129"/>
      <c r="Q53" s="151"/>
      <c r="R53" s="151"/>
      <c r="S53" s="151"/>
      <c r="T53" s="151"/>
      <c r="U53" s="151"/>
      <c r="V53" s="199"/>
    </row>
    <row r="54" spans="1:22" s="274" customFormat="1" ht="18" hidden="1" customHeight="1" x14ac:dyDescent="0.2">
      <c r="A54" s="341"/>
      <c r="B54" s="278" t="s">
        <v>27</v>
      </c>
      <c r="C54" s="126"/>
      <c r="D54" s="126"/>
      <c r="E54" s="208"/>
      <c r="F54" s="341"/>
      <c r="G54" s="278" t="s">
        <v>164</v>
      </c>
      <c r="H54" s="151"/>
      <c r="I54" s="151"/>
      <c r="J54" s="151"/>
      <c r="K54" s="151"/>
      <c r="L54" s="151"/>
      <c r="M54" s="199"/>
      <c r="N54" s="341"/>
      <c r="O54" s="278" t="s">
        <v>164</v>
      </c>
      <c r="P54" s="129"/>
      <c r="Q54" s="151"/>
      <c r="R54" s="151"/>
      <c r="S54" s="151"/>
      <c r="T54" s="151"/>
      <c r="U54" s="151"/>
      <c r="V54" s="199"/>
    </row>
    <row r="55" spans="1:22" s="274" customFormat="1" ht="18" hidden="1" customHeight="1" x14ac:dyDescent="0.2">
      <c r="A55" s="342"/>
      <c r="B55" s="138" t="s">
        <v>91</v>
      </c>
      <c r="C55" s="133">
        <f>SUM(C51:C54)</f>
        <v>0</v>
      </c>
      <c r="D55" s="133">
        <f>SUM(D51:D54)</f>
        <v>0</v>
      </c>
      <c r="E55" s="200">
        <f>SUM(E51:E54)</f>
        <v>0</v>
      </c>
      <c r="F55" s="342"/>
      <c r="G55" s="138" t="s">
        <v>91</v>
      </c>
      <c r="H55" s="133">
        <f t="shared" ref="H55:M55" si="9">SUM(H51:H54)</f>
        <v>0</v>
      </c>
      <c r="I55" s="133">
        <f t="shared" si="9"/>
        <v>0</v>
      </c>
      <c r="J55" s="133">
        <f t="shared" si="9"/>
        <v>0</v>
      </c>
      <c r="K55" s="133">
        <f t="shared" si="9"/>
        <v>0</v>
      </c>
      <c r="L55" s="133">
        <f t="shared" si="9"/>
        <v>0</v>
      </c>
      <c r="M55" s="200">
        <f t="shared" si="9"/>
        <v>0</v>
      </c>
      <c r="N55" s="342"/>
      <c r="O55" s="138" t="s">
        <v>91</v>
      </c>
      <c r="P55" s="132">
        <f t="shared" ref="P55:V55" si="10">SUM(P51:P54)</f>
        <v>0</v>
      </c>
      <c r="Q55" s="133">
        <f t="shared" si="10"/>
        <v>0</v>
      </c>
      <c r="R55" s="133">
        <f t="shared" si="10"/>
        <v>0</v>
      </c>
      <c r="S55" s="133">
        <f t="shared" si="10"/>
        <v>0</v>
      </c>
      <c r="T55" s="133">
        <f t="shared" si="10"/>
        <v>0</v>
      </c>
      <c r="U55" s="133">
        <f t="shared" si="10"/>
        <v>0</v>
      </c>
      <c r="V55" s="200">
        <f t="shared" si="10"/>
        <v>0</v>
      </c>
    </row>
    <row r="56" spans="1:22" s="274" customFormat="1" ht="18" hidden="1" customHeight="1" x14ac:dyDescent="0.2">
      <c r="A56" s="340" t="s">
        <v>96</v>
      </c>
      <c r="B56" s="278" t="s">
        <v>32</v>
      </c>
      <c r="C56" s="126"/>
      <c r="D56" s="126"/>
      <c r="E56" s="208"/>
      <c r="F56" s="340" t="s">
        <v>96</v>
      </c>
      <c r="G56" s="278" t="s">
        <v>165</v>
      </c>
      <c r="H56" s="151"/>
      <c r="I56" s="151"/>
      <c r="J56" s="151"/>
      <c r="K56" s="151"/>
      <c r="L56" s="151"/>
      <c r="M56" s="199"/>
      <c r="N56" s="340" t="s">
        <v>96</v>
      </c>
      <c r="O56" s="278" t="s">
        <v>165</v>
      </c>
      <c r="P56" s="135"/>
      <c r="Q56" s="151"/>
      <c r="R56" s="151"/>
      <c r="S56" s="151"/>
      <c r="T56" s="151"/>
      <c r="U56" s="151"/>
      <c r="V56" s="199"/>
    </row>
    <row r="57" spans="1:22" s="274" customFormat="1" ht="18" hidden="1" customHeight="1" x14ac:dyDescent="0.2">
      <c r="A57" s="341"/>
      <c r="B57" s="277" t="s">
        <v>33</v>
      </c>
      <c r="C57" s="126"/>
      <c r="D57" s="126"/>
      <c r="E57" s="208"/>
      <c r="F57" s="341"/>
      <c r="G57" s="278" t="s">
        <v>166</v>
      </c>
      <c r="H57" s="151"/>
      <c r="I57" s="151"/>
      <c r="J57" s="151"/>
      <c r="K57" s="151"/>
      <c r="L57" s="151"/>
      <c r="M57" s="199"/>
      <c r="N57" s="341"/>
      <c r="O57" s="278" t="s">
        <v>166</v>
      </c>
      <c r="P57" s="135"/>
      <c r="Q57" s="151"/>
      <c r="R57" s="151"/>
      <c r="S57" s="151"/>
      <c r="T57" s="151"/>
      <c r="U57" s="151"/>
      <c r="V57" s="199"/>
    </row>
    <row r="58" spans="1:22" s="274" customFormat="1" ht="18" hidden="1" customHeight="1" x14ac:dyDescent="0.2">
      <c r="A58" s="341"/>
      <c r="B58" s="277" t="s">
        <v>34</v>
      </c>
      <c r="C58" s="126"/>
      <c r="D58" s="126"/>
      <c r="E58" s="208"/>
      <c r="F58" s="341"/>
      <c r="G58" s="278" t="s">
        <v>167</v>
      </c>
      <c r="H58" s="151"/>
      <c r="I58" s="151"/>
      <c r="J58" s="151"/>
      <c r="K58" s="151"/>
      <c r="L58" s="151"/>
      <c r="M58" s="199"/>
      <c r="N58" s="341"/>
      <c r="O58" s="278" t="s">
        <v>167</v>
      </c>
      <c r="P58" s="135"/>
      <c r="Q58" s="151"/>
      <c r="R58" s="151"/>
      <c r="S58" s="151"/>
      <c r="T58" s="151"/>
      <c r="U58" s="151"/>
      <c r="V58" s="199"/>
    </row>
    <row r="59" spans="1:22" s="274" customFormat="1" ht="18" hidden="1" customHeight="1" x14ac:dyDescent="0.2">
      <c r="A59" s="342"/>
      <c r="B59" s="138" t="s">
        <v>91</v>
      </c>
      <c r="C59" s="133">
        <f>SUM(C56:C58)</f>
        <v>0</v>
      </c>
      <c r="D59" s="133">
        <f>SUM(D56:D58)</f>
        <v>0</v>
      </c>
      <c r="E59" s="200">
        <f>SUM(E56:E58)</f>
        <v>0</v>
      </c>
      <c r="F59" s="342"/>
      <c r="G59" s="138" t="s">
        <v>91</v>
      </c>
      <c r="H59" s="133">
        <f t="shared" ref="H59:M59" si="11">SUM(H56:H58)</f>
        <v>0</v>
      </c>
      <c r="I59" s="133">
        <f t="shared" si="11"/>
        <v>0</v>
      </c>
      <c r="J59" s="133">
        <f t="shared" si="11"/>
        <v>0</v>
      </c>
      <c r="K59" s="133">
        <f t="shared" si="11"/>
        <v>0</v>
      </c>
      <c r="L59" s="133">
        <f t="shared" si="11"/>
        <v>0</v>
      </c>
      <c r="M59" s="200">
        <f t="shared" si="11"/>
        <v>0</v>
      </c>
      <c r="N59" s="342"/>
      <c r="O59" s="138" t="s">
        <v>91</v>
      </c>
      <c r="P59" s="132">
        <f t="shared" ref="P59:V59" si="12">SUM(P56:P58)</f>
        <v>0</v>
      </c>
      <c r="Q59" s="133">
        <f t="shared" si="12"/>
        <v>0</v>
      </c>
      <c r="R59" s="133">
        <f t="shared" si="12"/>
        <v>0</v>
      </c>
      <c r="S59" s="133">
        <f t="shared" si="12"/>
        <v>0</v>
      </c>
      <c r="T59" s="133">
        <f t="shared" si="12"/>
        <v>0</v>
      </c>
      <c r="U59" s="133">
        <f t="shared" si="12"/>
        <v>0</v>
      </c>
      <c r="V59" s="200">
        <f t="shared" si="12"/>
        <v>0</v>
      </c>
    </row>
    <row r="60" spans="1:22" s="274" customFormat="1" ht="18" hidden="1" customHeight="1" x14ac:dyDescent="0.2">
      <c r="A60" s="340" t="s">
        <v>97</v>
      </c>
      <c r="B60" s="278" t="s">
        <v>35</v>
      </c>
      <c r="C60" s="126"/>
      <c r="D60" s="126"/>
      <c r="E60" s="208"/>
      <c r="F60" s="340" t="s">
        <v>97</v>
      </c>
      <c r="G60" s="278" t="s">
        <v>168</v>
      </c>
      <c r="H60" s="151"/>
      <c r="I60" s="151"/>
      <c r="J60" s="151"/>
      <c r="K60" s="151"/>
      <c r="L60" s="151"/>
      <c r="M60" s="199"/>
      <c r="N60" s="340" t="s">
        <v>97</v>
      </c>
      <c r="O60" s="278" t="s">
        <v>168</v>
      </c>
      <c r="P60" s="135"/>
      <c r="Q60" s="151"/>
      <c r="R60" s="151"/>
      <c r="S60" s="151"/>
      <c r="T60" s="151"/>
      <c r="U60" s="151"/>
      <c r="V60" s="199"/>
    </row>
    <row r="61" spans="1:22" s="274" customFormat="1" ht="18" hidden="1" customHeight="1" x14ac:dyDescent="0.2">
      <c r="A61" s="341"/>
      <c r="B61" s="278" t="s">
        <v>36</v>
      </c>
      <c r="C61" s="126"/>
      <c r="D61" s="126"/>
      <c r="E61" s="208"/>
      <c r="F61" s="341"/>
      <c r="G61" s="278" t="s">
        <v>169</v>
      </c>
      <c r="H61" s="151"/>
      <c r="I61" s="151"/>
      <c r="J61" s="151"/>
      <c r="K61" s="151"/>
      <c r="L61" s="151"/>
      <c r="M61" s="199"/>
      <c r="N61" s="341"/>
      <c r="O61" s="278" t="s">
        <v>169</v>
      </c>
      <c r="P61" s="135"/>
      <c r="Q61" s="151"/>
      <c r="R61" s="151"/>
      <c r="S61" s="151"/>
      <c r="T61" s="151"/>
      <c r="U61" s="151"/>
      <c r="V61" s="199"/>
    </row>
    <row r="62" spans="1:22" s="274" customFormat="1" ht="18" hidden="1" customHeight="1" x14ac:dyDescent="0.2">
      <c r="A62" s="341"/>
      <c r="B62" s="278" t="s">
        <v>37</v>
      </c>
      <c r="C62" s="126"/>
      <c r="D62" s="126"/>
      <c r="E62" s="208"/>
      <c r="F62" s="341"/>
      <c r="G62" s="278" t="s">
        <v>170</v>
      </c>
      <c r="H62" s="151"/>
      <c r="I62" s="151"/>
      <c r="J62" s="151"/>
      <c r="K62" s="151"/>
      <c r="L62" s="151"/>
      <c r="M62" s="199"/>
      <c r="N62" s="341"/>
      <c r="O62" s="278" t="s">
        <v>170</v>
      </c>
      <c r="P62" s="135"/>
      <c r="Q62" s="151"/>
      <c r="R62" s="151"/>
      <c r="S62" s="151"/>
      <c r="T62" s="151"/>
      <c r="U62" s="151"/>
      <c r="V62" s="199"/>
    </row>
    <row r="63" spans="1:22" s="274" customFormat="1" ht="18" hidden="1" customHeight="1" x14ac:dyDescent="0.2">
      <c r="A63" s="341"/>
      <c r="B63" s="278" t="s">
        <v>38</v>
      </c>
      <c r="C63" s="126"/>
      <c r="D63" s="126"/>
      <c r="E63" s="208"/>
      <c r="F63" s="341"/>
      <c r="G63" s="278" t="s">
        <v>38</v>
      </c>
      <c r="H63" s="151"/>
      <c r="I63" s="151"/>
      <c r="J63" s="151"/>
      <c r="K63" s="151"/>
      <c r="L63" s="151"/>
      <c r="M63" s="199"/>
      <c r="N63" s="341"/>
      <c r="O63" s="278" t="s">
        <v>38</v>
      </c>
      <c r="P63" s="135"/>
      <c r="Q63" s="151"/>
      <c r="R63" s="151"/>
      <c r="S63" s="151"/>
      <c r="T63" s="151"/>
      <c r="U63" s="151"/>
      <c r="V63" s="199"/>
    </row>
    <row r="64" spans="1:22" s="274" customFormat="1" ht="18" hidden="1" customHeight="1" x14ac:dyDescent="0.2">
      <c r="A64" s="342"/>
      <c r="B64" s="138" t="s">
        <v>91</v>
      </c>
      <c r="C64" s="133">
        <f>SUM(C60:C63)</f>
        <v>0</v>
      </c>
      <c r="D64" s="133">
        <f>SUM(D60:D63)</f>
        <v>0</v>
      </c>
      <c r="E64" s="200">
        <f>SUM(E60:E63)</f>
        <v>0</v>
      </c>
      <c r="F64" s="342"/>
      <c r="G64" s="138" t="s">
        <v>91</v>
      </c>
      <c r="H64" s="133">
        <f t="shared" ref="H64:M64" si="13">SUM(H60:H63)</f>
        <v>0</v>
      </c>
      <c r="I64" s="133">
        <f t="shared" si="13"/>
        <v>0</v>
      </c>
      <c r="J64" s="133">
        <f t="shared" si="13"/>
        <v>0</v>
      </c>
      <c r="K64" s="133">
        <f t="shared" si="13"/>
        <v>0</v>
      </c>
      <c r="L64" s="133">
        <f t="shared" si="13"/>
        <v>0</v>
      </c>
      <c r="M64" s="200">
        <f t="shared" si="13"/>
        <v>0</v>
      </c>
      <c r="N64" s="342"/>
      <c r="O64" s="138" t="s">
        <v>91</v>
      </c>
      <c r="P64" s="132">
        <f t="shared" ref="P64:V64" si="14">SUM(P60:P63)</f>
        <v>0</v>
      </c>
      <c r="Q64" s="133">
        <f t="shared" si="14"/>
        <v>0</v>
      </c>
      <c r="R64" s="133">
        <f t="shared" si="14"/>
        <v>0</v>
      </c>
      <c r="S64" s="133">
        <f t="shared" si="14"/>
        <v>0</v>
      </c>
      <c r="T64" s="133">
        <f t="shared" si="14"/>
        <v>0</v>
      </c>
      <c r="U64" s="133">
        <f t="shared" si="14"/>
        <v>0</v>
      </c>
      <c r="V64" s="200">
        <f t="shared" si="14"/>
        <v>0</v>
      </c>
    </row>
    <row r="65" spans="1:22" s="274" customFormat="1" ht="18" hidden="1" customHeight="1" x14ac:dyDescent="0.2">
      <c r="A65" s="337" t="s">
        <v>98</v>
      </c>
      <c r="B65" s="278" t="s">
        <v>43</v>
      </c>
      <c r="C65" s="126"/>
      <c r="D65" s="126"/>
      <c r="E65" s="208"/>
      <c r="F65" s="340" t="s">
        <v>98</v>
      </c>
      <c r="G65" s="278" t="s">
        <v>171</v>
      </c>
      <c r="H65" s="151"/>
      <c r="I65" s="151"/>
      <c r="J65" s="151"/>
      <c r="K65" s="151"/>
      <c r="L65" s="151"/>
      <c r="M65" s="199"/>
      <c r="N65" s="340" t="s">
        <v>98</v>
      </c>
      <c r="O65" s="278" t="s">
        <v>171</v>
      </c>
      <c r="P65" s="135"/>
      <c r="Q65" s="151"/>
      <c r="R65" s="151"/>
      <c r="S65" s="151"/>
      <c r="T65" s="151"/>
      <c r="U65" s="151"/>
      <c r="V65" s="199"/>
    </row>
    <row r="66" spans="1:22" s="274" customFormat="1" ht="18" hidden="1" customHeight="1" x14ac:dyDescent="0.2">
      <c r="A66" s="338"/>
      <c r="B66" s="278" t="s">
        <v>44</v>
      </c>
      <c r="C66" s="126"/>
      <c r="D66" s="126"/>
      <c r="E66" s="208"/>
      <c r="F66" s="341"/>
      <c r="G66" s="278" t="s">
        <v>172</v>
      </c>
      <c r="H66" s="151"/>
      <c r="I66" s="151"/>
      <c r="J66" s="151"/>
      <c r="K66" s="151"/>
      <c r="L66" s="151"/>
      <c r="M66" s="199"/>
      <c r="N66" s="341"/>
      <c r="O66" s="278" t="s">
        <v>172</v>
      </c>
      <c r="P66" s="135"/>
      <c r="Q66" s="151"/>
      <c r="R66" s="151"/>
      <c r="S66" s="151"/>
      <c r="T66" s="151"/>
      <c r="U66" s="151"/>
      <c r="V66" s="199"/>
    </row>
    <row r="67" spans="1:22" s="274" customFormat="1" ht="18" hidden="1" customHeight="1" x14ac:dyDescent="0.2">
      <c r="A67" s="338"/>
      <c r="B67" s="278" t="s">
        <v>45</v>
      </c>
      <c r="C67" s="126"/>
      <c r="D67" s="126"/>
      <c r="E67" s="208"/>
      <c r="F67" s="341"/>
      <c r="G67" s="278" t="s">
        <v>173</v>
      </c>
      <c r="H67" s="151"/>
      <c r="I67" s="151"/>
      <c r="J67" s="151"/>
      <c r="K67" s="151"/>
      <c r="L67" s="151"/>
      <c r="M67" s="199"/>
      <c r="N67" s="341"/>
      <c r="O67" s="278" t="s">
        <v>173</v>
      </c>
      <c r="P67" s="135"/>
      <c r="Q67" s="151"/>
      <c r="R67" s="151"/>
      <c r="S67" s="151"/>
      <c r="T67" s="151"/>
      <c r="U67" s="151"/>
      <c r="V67" s="199"/>
    </row>
    <row r="68" spans="1:22" s="274" customFormat="1" ht="18" hidden="1" customHeight="1" x14ac:dyDescent="0.2">
      <c r="A68" s="338"/>
      <c r="B68" s="278" t="s">
        <v>46</v>
      </c>
      <c r="C68" s="126"/>
      <c r="D68" s="126"/>
      <c r="E68" s="208"/>
      <c r="F68" s="341"/>
      <c r="G68" s="278" t="s">
        <v>174</v>
      </c>
      <c r="H68" s="151"/>
      <c r="I68" s="151"/>
      <c r="J68" s="151"/>
      <c r="K68" s="151"/>
      <c r="L68" s="151"/>
      <c r="M68" s="199"/>
      <c r="N68" s="341"/>
      <c r="O68" s="278" t="s">
        <v>174</v>
      </c>
      <c r="P68" s="135"/>
      <c r="Q68" s="151"/>
      <c r="R68" s="151"/>
      <c r="S68" s="151"/>
      <c r="T68" s="151"/>
      <c r="U68" s="151"/>
      <c r="V68" s="199"/>
    </row>
    <row r="69" spans="1:22" s="274" customFormat="1" ht="18" hidden="1" customHeight="1" x14ac:dyDescent="0.2">
      <c r="A69" s="339"/>
      <c r="B69" s="138" t="s">
        <v>91</v>
      </c>
      <c r="C69" s="133">
        <f>SUM(C65:C68)</f>
        <v>0</v>
      </c>
      <c r="D69" s="133">
        <f>SUM(D65:D68)</f>
        <v>0</v>
      </c>
      <c r="E69" s="200">
        <f>SUM(E65:E68)</f>
        <v>0</v>
      </c>
      <c r="F69" s="342"/>
      <c r="G69" s="138" t="s">
        <v>91</v>
      </c>
      <c r="H69" s="133">
        <f t="shared" ref="H69:M69" si="15">SUM(H65:H68)</f>
        <v>0</v>
      </c>
      <c r="I69" s="133">
        <f t="shared" si="15"/>
        <v>0</v>
      </c>
      <c r="J69" s="133">
        <f t="shared" si="15"/>
        <v>0</v>
      </c>
      <c r="K69" s="133">
        <f t="shared" si="15"/>
        <v>0</v>
      </c>
      <c r="L69" s="133">
        <f t="shared" si="15"/>
        <v>0</v>
      </c>
      <c r="M69" s="200">
        <f t="shared" si="15"/>
        <v>0</v>
      </c>
      <c r="N69" s="342"/>
      <c r="O69" s="138" t="s">
        <v>91</v>
      </c>
      <c r="P69" s="132">
        <f t="shared" ref="P69:V69" si="16">SUM(P65:P68)</f>
        <v>0</v>
      </c>
      <c r="Q69" s="133">
        <f t="shared" si="16"/>
        <v>0</v>
      </c>
      <c r="R69" s="133">
        <f t="shared" si="16"/>
        <v>0</v>
      </c>
      <c r="S69" s="133">
        <f t="shared" si="16"/>
        <v>0</v>
      </c>
      <c r="T69" s="133">
        <f t="shared" si="16"/>
        <v>0</v>
      </c>
      <c r="U69" s="133">
        <f t="shared" si="16"/>
        <v>0</v>
      </c>
      <c r="V69" s="200">
        <f t="shared" si="16"/>
        <v>0</v>
      </c>
    </row>
    <row r="70" spans="1:22" s="274" customFormat="1" ht="18" customHeight="1" x14ac:dyDescent="0.2">
      <c r="A70" s="337" t="s">
        <v>99</v>
      </c>
      <c r="B70" s="278" t="s">
        <v>47</v>
      </c>
      <c r="C70" s="126">
        <v>1788</v>
      </c>
      <c r="D70" s="126">
        <v>3503</v>
      </c>
      <c r="E70" s="208"/>
      <c r="F70" s="340" t="s">
        <v>99</v>
      </c>
      <c r="G70" s="278" t="s">
        <v>175</v>
      </c>
      <c r="H70" s="151">
        <v>39</v>
      </c>
      <c r="I70" s="151">
        <v>40</v>
      </c>
      <c r="J70" s="151"/>
      <c r="K70" s="151">
        <v>1</v>
      </c>
      <c r="L70" s="151">
        <v>20</v>
      </c>
      <c r="M70" s="199"/>
      <c r="N70" s="340" t="s">
        <v>99</v>
      </c>
      <c r="O70" s="278" t="s">
        <v>175</v>
      </c>
      <c r="P70" s="353"/>
      <c r="Q70" s="354"/>
      <c r="R70" s="318"/>
      <c r="S70" s="319"/>
      <c r="T70" s="317"/>
      <c r="U70" s="318"/>
      <c r="V70" s="320"/>
    </row>
    <row r="71" spans="1:22" s="274" customFormat="1" ht="18" customHeight="1" x14ac:dyDescent="0.2">
      <c r="A71" s="338"/>
      <c r="B71" s="278" t="s">
        <v>48</v>
      </c>
      <c r="C71" s="126">
        <v>470</v>
      </c>
      <c r="D71" s="126">
        <v>974</v>
      </c>
      <c r="E71" s="208"/>
      <c r="F71" s="341"/>
      <c r="G71" s="278" t="s">
        <v>176</v>
      </c>
      <c r="H71" s="151">
        <v>9</v>
      </c>
      <c r="I71" s="151">
        <v>26</v>
      </c>
      <c r="J71" s="151"/>
      <c r="K71" s="151">
        <v>0</v>
      </c>
      <c r="L71" s="151">
        <v>22</v>
      </c>
      <c r="M71" s="199"/>
      <c r="N71" s="341"/>
      <c r="O71" s="278" t="s">
        <v>176</v>
      </c>
      <c r="P71" s="353"/>
      <c r="Q71" s="354"/>
      <c r="R71" s="318"/>
      <c r="S71" s="319"/>
      <c r="T71" s="317"/>
      <c r="U71" s="318"/>
      <c r="V71" s="320"/>
    </row>
    <row r="72" spans="1:22" s="274" customFormat="1" ht="18" customHeight="1" x14ac:dyDescent="0.2">
      <c r="A72" s="338"/>
      <c r="B72" s="278" t="s">
        <v>49</v>
      </c>
      <c r="C72" s="126">
        <v>419</v>
      </c>
      <c r="D72" s="126">
        <v>786</v>
      </c>
      <c r="E72" s="208"/>
      <c r="F72" s="341"/>
      <c r="G72" s="278" t="s">
        <v>177</v>
      </c>
      <c r="H72" s="151">
        <v>34</v>
      </c>
      <c r="I72" s="151">
        <v>35</v>
      </c>
      <c r="J72" s="151"/>
      <c r="K72" s="151">
        <v>2</v>
      </c>
      <c r="L72" s="151">
        <v>14</v>
      </c>
      <c r="M72" s="199"/>
      <c r="N72" s="341"/>
      <c r="O72" s="278" t="s">
        <v>177</v>
      </c>
      <c r="P72" s="353"/>
      <c r="Q72" s="354"/>
      <c r="R72" s="318"/>
      <c r="S72" s="319"/>
      <c r="T72" s="317"/>
      <c r="U72" s="318"/>
      <c r="V72" s="320"/>
    </row>
    <row r="73" spans="1:22" s="274" customFormat="1" ht="18" customHeight="1" x14ac:dyDescent="0.2">
      <c r="A73" s="338"/>
      <c r="B73" s="278" t="s">
        <v>50</v>
      </c>
      <c r="C73" s="126">
        <v>561</v>
      </c>
      <c r="D73" s="126">
        <v>1159</v>
      </c>
      <c r="E73" s="208"/>
      <c r="F73" s="341"/>
      <c r="G73" s="278" t="s">
        <v>178</v>
      </c>
      <c r="H73" s="151">
        <v>11</v>
      </c>
      <c r="I73" s="151">
        <v>15</v>
      </c>
      <c r="J73" s="151"/>
      <c r="K73" s="151">
        <v>0</v>
      </c>
      <c r="L73" s="151">
        <v>8</v>
      </c>
      <c r="M73" s="199"/>
      <c r="N73" s="341"/>
      <c r="O73" s="278" t="s">
        <v>178</v>
      </c>
      <c r="P73" s="353"/>
      <c r="Q73" s="354"/>
      <c r="R73" s="318"/>
      <c r="S73" s="319"/>
      <c r="T73" s="317"/>
      <c r="U73" s="318"/>
      <c r="V73" s="320"/>
    </row>
    <row r="74" spans="1:22" s="274" customFormat="1" ht="18" customHeight="1" x14ac:dyDescent="0.2">
      <c r="A74" s="338"/>
      <c r="B74" s="278" t="s">
        <v>51</v>
      </c>
      <c r="C74" s="126">
        <v>656</v>
      </c>
      <c r="D74" s="126">
        <v>1368</v>
      </c>
      <c r="E74" s="208"/>
      <c r="F74" s="341"/>
      <c r="G74" s="278" t="s">
        <v>179</v>
      </c>
      <c r="H74" s="151">
        <v>8</v>
      </c>
      <c r="I74" s="151">
        <v>9</v>
      </c>
      <c r="J74" s="151"/>
      <c r="K74" s="151">
        <v>0</v>
      </c>
      <c r="L74" s="151">
        <v>4</v>
      </c>
      <c r="M74" s="199"/>
      <c r="N74" s="341"/>
      <c r="O74" s="278" t="s">
        <v>179</v>
      </c>
      <c r="P74" s="353"/>
      <c r="Q74" s="354"/>
      <c r="R74" s="318"/>
      <c r="S74" s="319"/>
      <c r="T74" s="317"/>
      <c r="U74" s="318"/>
      <c r="V74" s="320"/>
    </row>
    <row r="75" spans="1:22" s="274" customFormat="1" ht="18" customHeight="1" x14ac:dyDescent="0.2">
      <c r="A75" s="339"/>
      <c r="B75" s="138" t="s">
        <v>91</v>
      </c>
      <c r="C75" s="133">
        <f>SUM(C70:C74)</f>
        <v>3894</v>
      </c>
      <c r="D75" s="133">
        <f>SUM(D70:D74)</f>
        <v>7790</v>
      </c>
      <c r="E75" s="200">
        <f>SUM(E70:E74)</f>
        <v>0</v>
      </c>
      <c r="F75" s="342"/>
      <c r="G75" s="138" t="s">
        <v>91</v>
      </c>
      <c r="H75" s="133">
        <f t="shared" ref="H75:M75" si="17">SUM(H70:H74)</f>
        <v>101</v>
      </c>
      <c r="I75" s="133">
        <f t="shared" si="17"/>
        <v>125</v>
      </c>
      <c r="J75" s="133">
        <f t="shared" si="17"/>
        <v>0</v>
      </c>
      <c r="K75" s="133">
        <f t="shared" si="17"/>
        <v>3</v>
      </c>
      <c r="L75" s="133">
        <f t="shared" si="17"/>
        <v>68</v>
      </c>
      <c r="M75" s="200">
        <f t="shared" si="17"/>
        <v>0</v>
      </c>
      <c r="N75" s="342"/>
      <c r="O75" s="138" t="s">
        <v>91</v>
      </c>
      <c r="P75" s="401">
        <f>SUM(P70:Q74)</f>
        <v>0</v>
      </c>
      <c r="Q75" s="402"/>
      <c r="R75" s="345">
        <f>SUM(R70:T74)</f>
        <v>0</v>
      </c>
      <c r="S75" s="346"/>
      <c r="T75" s="344"/>
      <c r="U75" s="345">
        <f>SUM(U70:V74)</f>
        <v>0</v>
      </c>
      <c r="V75" s="347"/>
    </row>
    <row r="76" spans="1:22" s="274" customFormat="1" ht="18" hidden="1" customHeight="1" x14ac:dyDescent="0.2">
      <c r="A76" s="340" t="s">
        <v>100</v>
      </c>
      <c r="B76" s="278" t="s">
        <v>54</v>
      </c>
      <c r="C76" s="126"/>
      <c r="D76" s="126"/>
      <c r="E76" s="208"/>
      <c r="F76" s="340" t="s">
        <v>100</v>
      </c>
      <c r="G76" s="278" t="s">
        <v>180</v>
      </c>
      <c r="H76" s="151"/>
      <c r="I76" s="151"/>
      <c r="J76" s="151"/>
      <c r="K76" s="151"/>
      <c r="L76" s="151"/>
      <c r="M76" s="199"/>
      <c r="N76" s="340" t="s">
        <v>100</v>
      </c>
      <c r="O76" s="278" t="s">
        <v>180</v>
      </c>
      <c r="P76" s="135"/>
      <c r="Q76" s="151"/>
      <c r="R76" s="318"/>
      <c r="S76" s="319"/>
      <c r="T76" s="317"/>
      <c r="U76" s="151"/>
      <c r="V76" s="199"/>
    </row>
    <row r="77" spans="1:22" s="274" customFormat="1" ht="18" hidden="1" customHeight="1" x14ac:dyDescent="0.2">
      <c r="A77" s="341"/>
      <c r="B77" s="278" t="s">
        <v>55</v>
      </c>
      <c r="C77" s="126"/>
      <c r="D77" s="126"/>
      <c r="E77" s="208"/>
      <c r="F77" s="341"/>
      <c r="G77" s="278" t="s">
        <v>181</v>
      </c>
      <c r="H77" s="151"/>
      <c r="I77" s="151"/>
      <c r="J77" s="151"/>
      <c r="K77" s="151"/>
      <c r="L77" s="151"/>
      <c r="M77" s="199"/>
      <c r="N77" s="341"/>
      <c r="O77" s="278" t="s">
        <v>181</v>
      </c>
      <c r="P77" s="135"/>
      <c r="Q77" s="151"/>
      <c r="R77" s="318"/>
      <c r="S77" s="319"/>
      <c r="T77" s="317"/>
      <c r="U77" s="151"/>
      <c r="V77" s="199"/>
    </row>
    <row r="78" spans="1:22" s="274" customFormat="1" ht="18" hidden="1" customHeight="1" x14ac:dyDescent="0.2">
      <c r="A78" s="341"/>
      <c r="B78" s="278" t="s">
        <v>56</v>
      </c>
      <c r="C78" s="126"/>
      <c r="D78" s="126"/>
      <c r="E78" s="208"/>
      <c r="F78" s="341"/>
      <c r="G78" s="278" t="s">
        <v>182</v>
      </c>
      <c r="H78" s="151"/>
      <c r="I78" s="151"/>
      <c r="J78" s="151"/>
      <c r="K78" s="151"/>
      <c r="L78" s="151"/>
      <c r="M78" s="199"/>
      <c r="N78" s="341"/>
      <c r="O78" s="278" t="s">
        <v>182</v>
      </c>
      <c r="P78" s="135"/>
      <c r="Q78" s="151"/>
      <c r="R78" s="318"/>
      <c r="S78" s="319"/>
      <c r="T78" s="317"/>
      <c r="U78" s="151"/>
      <c r="V78" s="199"/>
    </row>
    <row r="79" spans="1:22" s="274" customFormat="1" ht="18" hidden="1" customHeight="1" x14ac:dyDescent="0.2">
      <c r="A79" s="341"/>
      <c r="B79" s="278" t="s">
        <v>57</v>
      </c>
      <c r="C79" s="126"/>
      <c r="D79" s="126"/>
      <c r="E79" s="208"/>
      <c r="F79" s="341"/>
      <c r="G79" s="278" t="s">
        <v>183</v>
      </c>
      <c r="H79" s="151"/>
      <c r="I79" s="151"/>
      <c r="J79" s="151"/>
      <c r="K79" s="151"/>
      <c r="L79" s="151"/>
      <c r="M79" s="199"/>
      <c r="N79" s="341"/>
      <c r="O79" s="278" t="s">
        <v>183</v>
      </c>
      <c r="P79" s="135"/>
      <c r="Q79" s="151"/>
      <c r="R79" s="318"/>
      <c r="S79" s="319"/>
      <c r="T79" s="317"/>
      <c r="U79" s="151"/>
      <c r="V79" s="199"/>
    </row>
    <row r="80" spans="1:22" s="274" customFormat="1" ht="18" hidden="1" customHeight="1" x14ac:dyDescent="0.2">
      <c r="A80" s="341"/>
      <c r="B80" s="278" t="s">
        <v>58</v>
      </c>
      <c r="C80" s="126"/>
      <c r="D80" s="126"/>
      <c r="E80" s="208"/>
      <c r="F80" s="341"/>
      <c r="G80" s="278" t="s">
        <v>184</v>
      </c>
      <c r="H80" s="151"/>
      <c r="I80" s="151"/>
      <c r="J80" s="151"/>
      <c r="K80" s="151"/>
      <c r="L80" s="151"/>
      <c r="M80" s="199"/>
      <c r="N80" s="341"/>
      <c r="O80" s="278" t="s">
        <v>184</v>
      </c>
      <c r="P80" s="135"/>
      <c r="Q80" s="151"/>
      <c r="R80" s="318"/>
      <c r="S80" s="319"/>
      <c r="T80" s="317"/>
      <c r="U80" s="151"/>
      <c r="V80" s="199"/>
    </row>
    <row r="81" spans="1:22" s="274" customFormat="1" ht="18" hidden="1" customHeight="1" x14ac:dyDescent="0.2">
      <c r="A81" s="341"/>
      <c r="B81" s="278" t="s">
        <v>59</v>
      </c>
      <c r="C81" s="126"/>
      <c r="D81" s="126"/>
      <c r="E81" s="208"/>
      <c r="F81" s="341"/>
      <c r="G81" s="278" t="s">
        <v>185</v>
      </c>
      <c r="H81" s="151"/>
      <c r="I81" s="151"/>
      <c r="J81" s="151"/>
      <c r="K81" s="151"/>
      <c r="L81" s="151"/>
      <c r="M81" s="199"/>
      <c r="N81" s="341"/>
      <c r="O81" s="278" t="s">
        <v>185</v>
      </c>
      <c r="P81" s="135"/>
      <c r="Q81" s="151"/>
      <c r="R81" s="318"/>
      <c r="S81" s="319"/>
      <c r="T81" s="317"/>
      <c r="U81" s="151"/>
      <c r="V81" s="199"/>
    </row>
    <row r="82" spans="1:22" s="274" customFormat="1" ht="18" hidden="1" customHeight="1" x14ac:dyDescent="0.2">
      <c r="A82" s="341"/>
      <c r="B82" s="278" t="s">
        <v>60</v>
      </c>
      <c r="C82" s="126"/>
      <c r="D82" s="126"/>
      <c r="E82" s="208"/>
      <c r="F82" s="341"/>
      <c r="G82" s="278" t="s">
        <v>186</v>
      </c>
      <c r="H82" s="151"/>
      <c r="I82" s="151"/>
      <c r="J82" s="151"/>
      <c r="K82" s="151"/>
      <c r="L82" s="151"/>
      <c r="M82" s="199"/>
      <c r="N82" s="341"/>
      <c r="O82" s="278" t="s">
        <v>186</v>
      </c>
      <c r="P82" s="135"/>
      <c r="Q82" s="151"/>
      <c r="R82" s="318"/>
      <c r="S82" s="319"/>
      <c r="T82" s="317"/>
      <c r="U82" s="151"/>
      <c r="V82" s="199"/>
    </row>
    <row r="83" spans="1:22" s="274" customFormat="1" ht="18" hidden="1" customHeight="1" x14ac:dyDescent="0.2">
      <c r="A83" s="341"/>
      <c r="B83" s="278" t="s">
        <v>61</v>
      </c>
      <c r="C83" s="126"/>
      <c r="D83" s="126"/>
      <c r="E83" s="208"/>
      <c r="F83" s="341"/>
      <c r="G83" s="278" t="s">
        <v>187</v>
      </c>
      <c r="H83" s="151"/>
      <c r="I83" s="151"/>
      <c r="J83" s="151"/>
      <c r="K83" s="151"/>
      <c r="L83" s="151"/>
      <c r="M83" s="199"/>
      <c r="N83" s="341"/>
      <c r="O83" s="278" t="s">
        <v>187</v>
      </c>
      <c r="P83" s="135"/>
      <c r="Q83" s="151"/>
      <c r="R83" s="318"/>
      <c r="S83" s="319"/>
      <c r="T83" s="317"/>
      <c r="U83" s="151"/>
      <c r="V83" s="199"/>
    </row>
    <row r="84" spans="1:22" s="274" customFormat="1" ht="18" hidden="1" customHeight="1" x14ac:dyDescent="0.2">
      <c r="A84" s="342"/>
      <c r="B84" s="138" t="s">
        <v>91</v>
      </c>
      <c r="C84" s="133">
        <f>SUM(C76:C83)</f>
        <v>0</v>
      </c>
      <c r="D84" s="133">
        <f>SUM(D76:D83)</f>
        <v>0</v>
      </c>
      <c r="E84" s="200">
        <f>SUM(E76:E83)</f>
        <v>0</v>
      </c>
      <c r="F84" s="342"/>
      <c r="G84" s="138" t="s">
        <v>91</v>
      </c>
      <c r="H84" s="133">
        <f t="shared" ref="H84:M84" si="18">SUM(H76:H83)</f>
        <v>0</v>
      </c>
      <c r="I84" s="133">
        <f t="shared" si="18"/>
        <v>0</v>
      </c>
      <c r="J84" s="133">
        <f t="shared" si="18"/>
        <v>0</v>
      </c>
      <c r="K84" s="133">
        <f t="shared" si="18"/>
        <v>0</v>
      </c>
      <c r="L84" s="133">
        <f t="shared" si="18"/>
        <v>0</v>
      </c>
      <c r="M84" s="200">
        <f t="shared" si="18"/>
        <v>0</v>
      </c>
      <c r="N84" s="342"/>
      <c r="O84" s="138" t="s">
        <v>91</v>
      </c>
      <c r="P84" s="132">
        <f t="shared" ref="P84:V84" si="19">SUM(P76:P83)</f>
        <v>0</v>
      </c>
      <c r="Q84" s="133">
        <f t="shared" si="19"/>
        <v>0</v>
      </c>
      <c r="R84" s="318"/>
      <c r="S84" s="319"/>
      <c r="T84" s="317"/>
      <c r="U84" s="133">
        <f t="shared" si="19"/>
        <v>0</v>
      </c>
      <c r="V84" s="200">
        <f t="shared" si="19"/>
        <v>0</v>
      </c>
    </row>
    <row r="85" spans="1:22" s="274" customFormat="1" ht="18" customHeight="1" x14ac:dyDescent="0.2">
      <c r="A85" s="355" t="s">
        <v>85</v>
      </c>
      <c r="B85" s="356"/>
      <c r="C85" s="142">
        <f>SUM(C12:C15,C16,C22,C26,C32,C35,C36,C40,C43,C48)</f>
        <v>19361</v>
      </c>
      <c r="D85" s="142">
        <f>SUM(D12:D15,D16,D22,D26,D32,D35,D36,D40,D43,D48)</f>
        <v>38784</v>
      </c>
      <c r="E85" s="210">
        <f>SUM(E12:E15,E16,E22,E26,E32,E35,E36,E40,E43,E48)</f>
        <v>0</v>
      </c>
      <c r="F85" s="357" t="s">
        <v>85</v>
      </c>
      <c r="G85" s="358"/>
      <c r="H85" s="154">
        <f t="shared" ref="H85:M85" si="20">SUM(H12:H15,H16,H22,H26,H32,H35,H36,H40,H43,H48)</f>
        <v>968</v>
      </c>
      <c r="I85" s="154">
        <f t="shared" si="20"/>
        <v>1001</v>
      </c>
      <c r="J85" s="154">
        <f t="shared" si="20"/>
        <v>0</v>
      </c>
      <c r="K85" s="154">
        <f t="shared" si="20"/>
        <v>39</v>
      </c>
      <c r="L85" s="154">
        <f t="shared" si="20"/>
        <v>892</v>
      </c>
      <c r="M85" s="202">
        <f t="shared" si="20"/>
        <v>0</v>
      </c>
      <c r="N85" s="357" t="s">
        <v>85</v>
      </c>
      <c r="O85" s="358"/>
      <c r="P85" s="359">
        <f t="shared" ref="P85:U85" si="21">SUM(P12:P15,P16,P22,P26,P32,P35,P36,P40,P43,P48)</f>
        <v>0</v>
      </c>
      <c r="Q85" s="360"/>
      <c r="R85" s="361">
        <f t="shared" si="21"/>
        <v>0</v>
      </c>
      <c r="S85" s="362"/>
      <c r="T85" s="360"/>
      <c r="U85" s="361">
        <f t="shared" si="21"/>
        <v>0</v>
      </c>
      <c r="V85" s="363"/>
    </row>
    <row r="86" spans="1:22" s="274" customFormat="1" ht="18" customHeight="1" x14ac:dyDescent="0.2">
      <c r="A86" s="355" t="s">
        <v>64</v>
      </c>
      <c r="B86" s="356"/>
      <c r="C86" s="141">
        <f>SUM(C17:C20,C23:C24,C27:C30,C33,C37:C38,C41,C44:C46,C49,C55,C59,C64,C69,C75,C84)</f>
        <v>4969</v>
      </c>
      <c r="D86" s="141">
        <f>SUM(D17:D20,D23:D24,D27:D30,D33,D37:D38,D41,D44:D46,D49,D55,D59,D64,D69,D75,D84)</f>
        <v>10251</v>
      </c>
      <c r="E86" s="211">
        <f>SUM(E17:E20,E23:E24,E27:E30,E33,E37:E38,E41,E44:E46,E49,E55,E59,E64,E69,E75,E84)</f>
        <v>0</v>
      </c>
      <c r="F86" s="357" t="s">
        <v>64</v>
      </c>
      <c r="G86" s="358"/>
      <c r="H86" s="153">
        <f t="shared" ref="H86:M86" si="22">SUM(H17:H20,H23:H24,H27:H30,H33,H37:H38,H41,H44:H46,H49,H55,H59,H64,H69,H75,H84)</f>
        <v>157</v>
      </c>
      <c r="I86" s="153">
        <f t="shared" si="22"/>
        <v>183</v>
      </c>
      <c r="J86" s="153">
        <f t="shared" si="22"/>
        <v>0</v>
      </c>
      <c r="K86" s="153">
        <f t="shared" si="22"/>
        <v>14</v>
      </c>
      <c r="L86" s="153">
        <f t="shared" si="22"/>
        <v>114</v>
      </c>
      <c r="M86" s="203">
        <f t="shared" si="22"/>
        <v>0</v>
      </c>
      <c r="N86" s="357" t="s">
        <v>64</v>
      </c>
      <c r="O86" s="358"/>
      <c r="P86" s="359">
        <f t="shared" ref="P86:U86" si="23">SUM(P17:P20,P23:P24,P27:P30,P33,P37:P38,P41,P44:P46,P49,P55,P59,P64,P69,P75,P84)</f>
        <v>0</v>
      </c>
      <c r="Q86" s="360"/>
      <c r="R86" s="361">
        <f t="shared" si="23"/>
        <v>0</v>
      </c>
      <c r="S86" s="362"/>
      <c r="T86" s="360"/>
      <c r="U86" s="361">
        <f t="shared" si="23"/>
        <v>0</v>
      </c>
      <c r="V86" s="363"/>
    </row>
    <row r="87" spans="1:22" s="274" customFormat="1" ht="15.6" hidden="1" customHeight="1" x14ac:dyDescent="0.2">
      <c r="A87" s="372" t="s">
        <v>188</v>
      </c>
      <c r="B87" s="373"/>
      <c r="C87" s="145">
        <f>C85+C86</f>
        <v>24330</v>
      </c>
      <c r="D87" s="145">
        <f>D85+D86</f>
        <v>49035</v>
      </c>
      <c r="E87" s="212">
        <f>E85+E86</f>
        <v>0</v>
      </c>
      <c r="F87" s="405" t="s">
        <v>188</v>
      </c>
      <c r="G87" s="406"/>
      <c r="H87" s="143">
        <f t="shared" ref="H87:M87" si="24">H85+H86</f>
        <v>1125</v>
      </c>
      <c r="I87" s="143">
        <f t="shared" si="24"/>
        <v>1184</v>
      </c>
      <c r="J87" s="143">
        <f t="shared" si="24"/>
        <v>0</v>
      </c>
      <c r="K87" s="143">
        <f t="shared" si="24"/>
        <v>53</v>
      </c>
      <c r="L87" s="143">
        <f t="shared" si="24"/>
        <v>1006</v>
      </c>
      <c r="M87" s="204">
        <f t="shared" si="24"/>
        <v>0</v>
      </c>
      <c r="N87" s="374" t="s">
        <v>188</v>
      </c>
      <c r="O87" s="358"/>
      <c r="P87" s="359">
        <f t="shared" ref="P87:U87" si="25">P85+P86</f>
        <v>0</v>
      </c>
      <c r="Q87" s="360"/>
      <c r="R87" s="361">
        <f t="shared" si="25"/>
        <v>0</v>
      </c>
      <c r="S87" s="362"/>
      <c r="T87" s="360"/>
      <c r="U87" s="361">
        <f t="shared" si="25"/>
        <v>0</v>
      </c>
      <c r="V87" s="363"/>
    </row>
    <row r="88" spans="1:22" s="274" customFormat="1" ht="18" customHeight="1" x14ac:dyDescent="0.2">
      <c r="A88" s="364" t="s">
        <v>126</v>
      </c>
      <c r="B88" s="365"/>
      <c r="C88" s="158">
        <f t="shared" ref="C88:E88" si="26">SUM(C85:C86)</f>
        <v>24330</v>
      </c>
      <c r="D88" s="158">
        <f t="shared" si="26"/>
        <v>49035</v>
      </c>
      <c r="E88" s="213">
        <f t="shared" si="26"/>
        <v>0</v>
      </c>
      <c r="F88" s="403" t="s">
        <v>126</v>
      </c>
      <c r="G88" s="404"/>
      <c r="H88" s="159">
        <f t="shared" ref="H88:M88" si="27">SUM(H85:H86)</f>
        <v>1125</v>
      </c>
      <c r="I88" s="159">
        <f t="shared" si="27"/>
        <v>1184</v>
      </c>
      <c r="J88" s="159">
        <f t="shared" si="27"/>
        <v>0</v>
      </c>
      <c r="K88" s="159">
        <f t="shared" si="27"/>
        <v>53</v>
      </c>
      <c r="L88" s="159">
        <f t="shared" si="27"/>
        <v>1006</v>
      </c>
      <c r="M88" s="205">
        <f t="shared" si="27"/>
        <v>0</v>
      </c>
      <c r="N88" s="366" t="s">
        <v>126</v>
      </c>
      <c r="O88" s="367"/>
      <c r="P88" s="368">
        <f>SUM(P85:P86)</f>
        <v>0</v>
      </c>
      <c r="Q88" s="369"/>
      <c r="R88" s="370">
        <f t="shared" ref="R88:U88" si="28">SUM(R85:R86)</f>
        <v>0</v>
      </c>
      <c r="S88" s="370"/>
      <c r="T88" s="369"/>
      <c r="U88" s="370">
        <f t="shared" si="28"/>
        <v>0</v>
      </c>
      <c r="V88" s="371"/>
    </row>
    <row r="89" spans="1:22" s="274" customFormat="1" ht="12.75" customHeight="1" x14ac:dyDescent="0.2">
      <c r="A89" s="376"/>
      <c r="B89" s="376"/>
      <c r="C89" s="376"/>
      <c r="D89" s="376"/>
      <c r="E89" s="376"/>
    </row>
    <row r="90" spans="1:22" s="274" customFormat="1" ht="12.75" customHeight="1" x14ac:dyDescent="0.2">
      <c r="A90" s="379"/>
      <c r="B90" s="379"/>
      <c r="C90" s="379"/>
      <c r="D90" s="379"/>
      <c r="E90" s="379"/>
    </row>
    <row r="91" spans="1:22" s="274" customFormat="1" ht="15.75" customHeight="1" x14ac:dyDescent="0.2">
      <c r="A91" s="376" t="s">
        <v>297</v>
      </c>
      <c r="B91" s="376"/>
      <c r="C91" s="376"/>
      <c r="D91" s="376"/>
      <c r="E91" s="376"/>
      <c r="F91" s="376" t="s">
        <v>297</v>
      </c>
      <c r="G91" s="376"/>
      <c r="H91" s="376"/>
      <c r="I91" s="376"/>
      <c r="J91" s="376"/>
      <c r="N91" s="274" t="s">
        <v>290</v>
      </c>
    </row>
    <row r="92" spans="1:22" s="274" customFormat="1" x14ac:dyDescent="0.2">
      <c r="A92" s="376" t="s">
        <v>298</v>
      </c>
      <c r="B92" s="376"/>
      <c r="C92" s="376"/>
      <c r="D92" s="376"/>
      <c r="E92" s="376"/>
      <c r="F92" s="376" t="s">
        <v>298</v>
      </c>
      <c r="G92" s="376"/>
      <c r="H92" s="376"/>
      <c r="I92" s="376"/>
      <c r="J92" s="376"/>
      <c r="N92" s="274" t="s">
        <v>300</v>
      </c>
    </row>
    <row r="93" spans="1:22" s="274" customFormat="1" ht="14.4" customHeight="1" x14ac:dyDescent="0.2">
      <c r="A93" s="376" t="s">
        <v>299</v>
      </c>
      <c r="B93" s="376"/>
      <c r="C93" s="376"/>
      <c r="D93" s="376"/>
      <c r="E93" s="376"/>
      <c r="F93" s="376" t="s">
        <v>299</v>
      </c>
      <c r="G93" s="376"/>
      <c r="H93" s="376"/>
      <c r="I93" s="376"/>
      <c r="J93" s="376"/>
      <c r="N93" s="274" t="s">
        <v>301</v>
      </c>
    </row>
    <row r="94" spans="1:22" s="274" customFormat="1" x14ac:dyDescent="0.2">
      <c r="A94" s="274" t="s">
        <v>287</v>
      </c>
      <c r="B94" s="119"/>
      <c r="C94" s="144"/>
      <c r="D94" s="144"/>
      <c r="E94" s="144"/>
      <c r="F94" s="274" t="s">
        <v>288</v>
      </c>
      <c r="N94" s="377" t="s">
        <v>292</v>
      </c>
      <c r="O94" s="377"/>
      <c r="P94" s="377"/>
      <c r="Q94" s="377"/>
      <c r="R94" s="377"/>
      <c r="S94" s="377"/>
      <c r="T94" s="377"/>
      <c r="U94" s="377"/>
      <c r="V94" s="377"/>
    </row>
    <row r="95" spans="1:22" s="274"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74" customFormat="1" x14ac:dyDescent="0.2">
      <c r="B96" s="119"/>
      <c r="F96" s="378"/>
      <c r="G96" s="378"/>
      <c r="H96" s="378"/>
      <c r="I96" s="378"/>
      <c r="J96" s="378"/>
      <c r="K96" s="378"/>
      <c r="L96" s="378"/>
      <c r="M96" s="378"/>
      <c r="N96" s="377"/>
      <c r="O96" s="377"/>
      <c r="P96" s="377"/>
      <c r="Q96" s="377"/>
      <c r="R96" s="377"/>
      <c r="S96" s="377"/>
      <c r="T96" s="377"/>
      <c r="U96" s="377"/>
      <c r="V96" s="377"/>
    </row>
    <row r="97" spans="1:22" s="274"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74" customFormat="1" x14ac:dyDescent="0.2">
      <c r="B98" s="119"/>
      <c r="F98" s="377"/>
      <c r="G98" s="377"/>
      <c r="H98" s="377"/>
      <c r="I98" s="377"/>
      <c r="J98" s="377"/>
      <c r="K98" s="377"/>
      <c r="L98" s="377"/>
      <c r="M98" s="377"/>
      <c r="N98" s="377"/>
      <c r="O98" s="377"/>
      <c r="P98" s="377"/>
      <c r="Q98" s="377"/>
      <c r="R98" s="377"/>
      <c r="S98" s="377"/>
      <c r="T98" s="377"/>
      <c r="U98" s="377"/>
      <c r="V98" s="377"/>
    </row>
    <row r="99" spans="1:22" s="274" customFormat="1" x14ac:dyDescent="0.2">
      <c r="B99" s="119"/>
      <c r="F99" s="377"/>
      <c r="G99" s="377"/>
      <c r="H99" s="377"/>
      <c r="I99" s="377"/>
      <c r="J99" s="377"/>
      <c r="K99" s="377"/>
      <c r="L99" s="377"/>
      <c r="M99" s="377"/>
    </row>
    <row r="100" spans="1:22" s="274" customFormat="1" ht="15.75" customHeight="1" x14ac:dyDescent="0.2">
      <c r="B100" s="119"/>
    </row>
    <row r="101" spans="1:22" s="274" customFormat="1" x14ac:dyDescent="0.2">
      <c r="B101" s="119"/>
    </row>
    <row r="102" spans="1:22" s="274" customFormat="1" x14ac:dyDescent="0.2">
      <c r="A102" s="376"/>
      <c r="B102" s="376"/>
      <c r="C102" s="376"/>
      <c r="D102" s="376"/>
      <c r="E102" s="37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263">
    <mergeCell ref="A102:E102"/>
    <mergeCell ref="A93:E93"/>
    <mergeCell ref="F93:J93"/>
    <mergeCell ref="N94:V96"/>
    <mergeCell ref="F95:M96"/>
    <mergeCell ref="F97:M99"/>
    <mergeCell ref="N97:V98"/>
    <mergeCell ref="A89:E89"/>
    <mergeCell ref="A90:E90"/>
    <mergeCell ref="A91:E91"/>
    <mergeCell ref="F91:J91"/>
    <mergeCell ref="A92:E92"/>
    <mergeCell ref="F92:J92"/>
    <mergeCell ref="A88:B88"/>
    <mergeCell ref="F88:G88"/>
    <mergeCell ref="N88:O88"/>
    <mergeCell ref="P88:Q88"/>
    <mergeCell ref="R88:T88"/>
    <mergeCell ref="U88:V88"/>
    <mergeCell ref="A87:B87"/>
    <mergeCell ref="F87:G87"/>
    <mergeCell ref="N87:O87"/>
    <mergeCell ref="P87:Q87"/>
    <mergeCell ref="R87:T87"/>
    <mergeCell ref="U87:V87"/>
    <mergeCell ref="U85:V85"/>
    <mergeCell ref="A86:B86"/>
    <mergeCell ref="F86:G86"/>
    <mergeCell ref="N86:O86"/>
    <mergeCell ref="P86:Q86"/>
    <mergeCell ref="R86:T86"/>
    <mergeCell ref="U86:V86"/>
    <mergeCell ref="R83:T83"/>
    <mergeCell ref="R84:T84"/>
    <mergeCell ref="A85:B85"/>
    <mergeCell ref="F85:G85"/>
    <mergeCell ref="N85:O85"/>
    <mergeCell ref="P85:Q85"/>
    <mergeCell ref="R85:T85"/>
    <mergeCell ref="A76:A84"/>
    <mergeCell ref="F76:F84"/>
    <mergeCell ref="N76:N84"/>
    <mergeCell ref="R76:T76"/>
    <mergeCell ref="R77:T77"/>
    <mergeCell ref="R78:T78"/>
    <mergeCell ref="R79:T79"/>
    <mergeCell ref="R80:T80"/>
    <mergeCell ref="R81:T81"/>
    <mergeCell ref="R82:T82"/>
    <mergeCell ref="P70:Q70"/>
    <mergeCell ref="R70:T70"/>
    <mergeCell ref="U70:V70"/>
    <mergeCell ref="P71:Q71"/>
    <mergeCell ref="R71:T71"/>
    <mergeCell ref="U71:V71"/>
    <mergeCell ref="A65:A69"/>
    <mergeCell ref="F65:F69"/>
    <mergeCell ref="N65:N69"/>
    <mergeCell ref="A70:A75"/>
    <mergeCell ref="F70:F75"/>
    <mergeCell ref="N70:N75"/>
    <mergeCell ref="P74:Q74"/>
    <mergeCell ref="R74:T74"/>
    <mergeCell ref="U74:V74"/>
    <mergeCell ref="P75:Q75"/>
    <mergeCell ref="R75:T75"/>
    <mergeCell ref="U75:V75"/>
    <mergeCell ref="P72:Q72"/>
    <mergeCell ref="R72:T72"/>
    <mergeCell ref="U72:V72"/>
    <mergeCell ref="P73:Q73"/>
    <mergeCell ref="R73:T73"/>
    <mergeCell ref="U73:V73"/>
    <mergeCell ref="A56:A59"/>
    <mergeCell ref="F56:F59"/>
    <mergeCell ref="N56:N59"/>
    <mergeCell ref="A60:A64"/>
    <mergeCell ref="F60:F64"/>
    <mergeCell ref="N60:N64"/>
    <mergeCell ref="R49:T49"/>
    <mergeCell ref="U49:V49"/>
    <mergeCell ref="P50:Q50"/>
    <mergeCell ref="R50:T50"/>
    <mergeCell ref="U50:V50"/>
    <mergeCell ref="A51:A55"/>
    <mergeCell ref="F51:F55"/>
    <mergeCell ref="N51:N55"/>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R42:T42"/>
    <mergeCell ref="U42:V42"/>
    <mergeCell ref="P43:Q43"/>
    <mergeCell ref="R43:T43"/>
    <mergeCell ref="U43:V43"/>
    <mergeCell ref="P44:Q44"/>
    <mergeCell ref="R44:T44"/>
    <mergeCell ref="U35:V35"/>
    <mergeCell ref="A40:A42"/>
    <mergeCell ref="F40:F42"/>
    <mergeCell ref="N40:N42"/>
    <mergeCell ref="P40:Q40"/>
    <mergeCell ref="R40:T40"/>
    <mergeCell ref="U40:V40"/>
    <mergeCell ref="P41:Q41"/>
    <mergeCell ref="R41:T41"/>
    <mergeCell ref="U41:V41"/>
    <mergeCell ref="P42:Q42"/>
    <mergeCell ref="U36:V36"/>
    <mergeCell ref="P37:Q37"/>
    <mergeCell ref="R37:T37"/>
    <mergeCell ref="U37:V37"/>
    <mergeCell ref="P38:Q38"/>
    <mergeCell ref="R38:T38"/>
    <mergeCell ref="U38:V38"/>
    <mergeCell ref="P39:Q39"/>
    <mergeCell ref="R39:T39"/>
    <mergeCell ref="U39:V39"/>
    <mergeCell ref="A35:B35"/>
    <mergeCell ref="F35:G35"/>
    <mergeCell ref="N35:O35"/>
    <mergeCell ref="P35:Q35"/>
    <mergeCell ref="R35:T35"/>
    <mergeCell ref="A36:A39"/>
    <mergeCell ref="C36:E38"/>
    <mergeCell ref="F36:F39"/>
    <mergeCell ref="H36:M38"/>
    <mergeCell ref="N36:N39"/>
    <mergeCell ref="P36:Q36"/>
    <mergeCell ref="R36:T36"/>
    <mergeCell ref="A32:A34"/>
    <mergeCell ref="F32:F34"/>
    <mergeCell ref="N32:N34"/>
    <mergeCell ref="P32:Q32"/>
    <mergeCell ref="R32:T32"/>
    <mergeCell ref="U32:V32"/>
    <mergeCell ref="P33:Q33"/>
    <mergeCell ref="R33:T33"/>
    <mergeCell ref="U33:V33"/>
    <mergeCell ref="P34:Q34"/>
    <mergeCell ref="R34:T34"/>
    <mergeCell ref="U34:V34"/>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R23:T23"/>
    <mergeCell ref="U23:V23"/>
    <mergeCell ref="P24:Q24"/>
    <mergeCell ref="R24:T24"/>
    <mergeCell ref="U24:V24"/>
    <mergeCell ref="P25:Q25"/>
    <mergeCell ref="R25:T25"/>
    <mergeCell ref="U25:V25"/>
    <mergeCell ref="P21:Q21"/>
    <mergeCell ref="R21:T21"/>
    <mergeCell ref="U21:V21"/>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P18:Q18"/>
    <mergeCell ref="A15:B15"/>
    <mergeCell ref="F15:G15"/>
    <mergeCell ref="N15:O15"/>
    <mergeCell ref="P15:Q15"/>
    <mergeCell ref="R15:T15"/>
    <mergeCell ref="U15:V15"/>
    <mergeCell ref="A14:B14"/>
    <mergeCell ref="F14:G14"/>
    <mergeCell ref="N14:O14"/>
    <mergeCell ref="P14:Q14"/>
    <mergeCell ref="R14:T14"/>
    <mergeCell ref="U14:V14"/>
    <mergeCell ref="A13:B13"/>
    <mergeCell ref="F13:G13"/>
    <mergeCell ref="N13:O13"/>
    <mergeCell ref="P13:Q13"/>
    <mergeCell ref="R13:T13"/>
    <mergeCell ref="U13:V13"/>
    <mergeCell ref="A12:B12"/>
    <mergeCell ref="F12:G12"/>
    <mergeCell ref="N12:O12"/>
    <mergeCell ref="P12:Q12"/>
    <mergeCell ref="R12:T12"/>
    <mergeCell ref="U12:V12"/>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0"/>
  <sheetViews>
    <sheetView view="pageBreakPreview" zoomScale="60" zoomScaleNormal="70" workbookViewId="0"/>
  </sheetViews>
  <sheetFormatPr defaultColWidth="10" defaultRowHeight="14.4" x14ac:dyDescent="0.2"/>
  <cols>
    <col min="1" max="1" width="17.69921875" style="112" customWidth="1"/>
    <col min="2" max="2" width="17.69921875" style="108" customWidth="1"/>
    <col min="3" max="5" width="17.69921875" style="112" customWidth="1"/>
    <col min="6" max="13" width="10.69921875" style="120" customWidth="1"/>
    <col min="14" max="15" width="10" style="222"/>
    <col min="16" max="20" width="8.69921875" style="222" customWidth="1"/>
    <col min="21" max="22" width="10" style="222"/>
    <col min="23" max="16384" width="10" style="112"/>
  </cols>
  <sheetData>
    <row r="1" spans="1:47" s="260" customFormat="1" x14ac:dyDescent="0.2">
      <c r="A1" s="260" t="s">
        <v>124</v>
      </c>
      <c r="F1" s="260" t="s">
        <v>131</v>
      </c>
      <c r="N1" s="260" t="s">
        <v>203</v>
      </c>
    </row>
    <row r="2" spans="1:47" ht="16.2"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47" ht="16.2" x14ac:dyDescent="0.2">
      <c r="A3" s="294" t="s">
        <v>190</v>
      </c>
      <c r="B3" s="294"/>
      <c r="C3" s="294"/>
      <c r="D3" s="294"/>
      <c r="E3" s="294"/>
      <c r="F3" s="294" t="s">
        <v>189</v>
      </c>
      <c r="G3" s="294"/>
      <c r="H3" s="294"/>
      <c r="I3" s="294"/>
      <c r="J3" s="294"/>
      <c r="K3" s="294"/>
      <c r="L3" s="294"/>
      <c r="M3" s="294"/>
      <c r="N3" s="295" t="s">
        <v>281</v>
      </c>
      <c r="O3" s="295"/>
      <c r="P3" s="295"/>
      <c r="Q3" s="295"/>
      <c r="R3" s="295"/>
      <c r="S3" s="295"/>
      <c r="T3" s="295"/>
      <c r="U3" s="295"/>
      <c r="V3" s="295"/>
    </row>
    <row r="4" spans="1:47" ht="16.2" x14ac:dyDescent="0.2">
      <c r="A4" s="114"/>
      <c r="B4" s="114"/>
      <c r="C4" s="114"/>
      <c r="D4" s="114"/>
      <c r="E4" s="114"/>
    </row>
    <row r="5" spans="1:47" s="120" customFormat="1" x14ac:dyDescent="0.2">
      <c r="A5" s="119"/>
      <c r="D5" s="311" t="s">
        <v>200</v>
      </c>
      <c r="E5" s="311"/>
      <c r="K5" s="311" t="s">
        <v>200</v>
      </c>
      <c r="L5" s="311"/>
      <c r="M5" s="311"/>
      <c r="N5" s="225"/>
      <c r="O5" s="225"/>
      <c r="P5" s="225"/>
      <c r="Q5" s="225"/>
      <c r="R5" s="225"/>
      <c r="S5" s="225"/>
      <c r="T5" s="311" t="s">
        <v>200</v>
      </c>
      <c r="U5" s="311"/>
      <c r="V5" s="311"/>
    </row>
    <row r="6" spans="1:47" s="221" customFormat="1" hidden="1" x14ac:dyDescent="0.2">
      <c r="A6" s="119"/>
      <c r="D6" s="220"/>
      <c r="E6" s="220"/>
      <c r="K6" s="220"/>
      <c r="L6" s="220"/>
      <c r="M6" s="220"/>
      <c r="N6" s="225"/>
      <c r="O6" s="225"/>
      <c r="P6" s="225"/>
      <c r="Q6" s="225"/>
      <c r="R6" s="225"/>
      <c r="S6" s="225"/>
      <c r="T6" s="225"/>
      <c r="U6" s="225"/>
      <c r="V6" s="225"/>
    </row>
    <row r="7" spans="1:47" s="221" customFormat="1" hidden="1" x14ac:dyDescent="0.2">
      <c r="A7" s="119"/>
      <c r="D7" s="220"/>
      <c r="E7" s="220"/>
      <c r="K7" s="220"/>
      <c r="L7" s="220"/>
      <c r="M7" s="220"/>
      <c r="N7" s="225"/>
      <c r="O7" s="225"/>
      <c r="P7" s="225"/>
      <c r="Q7" s="225"/>
      <c r="R7" s="225"/>
      <c r="S7" s="225"/>
      <c r="T7" s="225"/>
      <c r="U7" s="225"/>
      <c r="V7" s="225"/>
    </row>
    <row r="8" spans="1:47" s="120" customFormat="1" x14ac:dyDescent="0.2">
      <c r="A8" s="119"/>
      <c r="B8" s="119"/>
      <c r="C8" s="119"/>
      <c r="D8" s="119"/>
      <c r="E8" s="119"/>
      <c r="N8" s="225"/>
      <c r="O8" s="225"/>
      <c r="P8" s="225"/>
      <c r="Q8" s="225"/>
      <c r="R8" s="225"/>
      <c r="S8" s="225"/>
      <c r="T8" s="225"/>
      <c r="U8" s="225"/>
      <c r="V8" s="225"/>
    </row>
    <row r="9" spans="1:47" s="120" customFormat="1" ht="18" customHeight="1" x14ac:dyDescent="0.2">
      <c r="A9" s="286" t="s">
        <v>78</v>
      </c>
      <c r="B9" s="287"/>
      <c r="C9" s="287" t="s">
        <v>116</v>
      </c>
      <c r="D9" s="287"/>
      <c r="E9" s="287"/>
      <c r="F9" s="288" t="s">
        <v>78</v>
      </c>
      <c r="G9" s="289"/>
      <c r="H9" s="289" t="s">
        <v>116</v>
      </c>
      <c r="I9" s="289"/>
      <c r="J9" s="289"/>
      <c r="K9" s="289"/>
      <c r="L9" s="289"/>
      <c r="M9" s="289"/>
      <c r="N9" s="288" t="s">
        <v>78</v>
      </c>
      <c r="O9" s="289"/>
      <c r="P9" s="290" t="s">
        <v>116</v>
      </c>
      <c r="Q9" s="289"/>
      <c r="R9" s="289"/>
      <c r="S9" s="289"/>
      <c r="T9" s="289"/>
      <c r="U9" s="289"/>
      <c r="V9" s="289"/>
    </row>
    <row r="10" spans="1:47" s="120" customFormat="1" ht="18" customHeight="1" x14ac:dyDescent="0.2">
      <c r="A10" s="287"/>
      <c r="B10" s="287"/>
      <c r="C10" s="121" t="s">
        <v>86</v>
      </c>
      <c r="D10" s="121" t="s">
        <v>70</v>
      </c>
      <c r="E10" s="196" t="s">
        <v>4</v>
      </c>
      <c r="F10" s="289"/>
      <c r="G10" s="289"/>
      <c r="H10" s="291" t="s">
        <v>191</v>
      </c>
      <c r="I10" s="292"/>
      <c r="J10" s="293"/>
      <c r="K10" s="296" t="s">
        <v>133</v>
      </c>
      <c r="L10" s="297"/>
      <c r="M10" s="298"/>
      <c r="N10" s="289"/>
      <c r="O10" s="289"/>
      <c r="P10" s="299" t="s">
        <v>285</v>
      </c>
      <c r="Q10" s="300"/>
      <c r="R10" s="380" t="s">
        <v>286</v>
      </c>
      <c r="S10" s="381"/>
      <c r="T10" s="382"/>
      <c r="U10" s="304" t="s">
        <v>282</v>
      </c>
      <c r="V10" s="298"/>
    </row>
    <row r="11" spans="1:47" s="120" customFormat="1" ht="18" customHeight="1" x14ac:dyDescent="0.2">
      <c r="A11" s="287"/>
      <c r="B11" s="287"/>
      <c r="C11" s="122" t="s">
        <v>119</v>
      </c>
      <c r="D11" s="122" t="s">
        <v>102</v>
      </c>
      <c r="E11" s="206" t="s">
        <v>120</v>
      </c>
      <c r="F11" s="289"/>
      <c r="G11" s="289"/>
      <c r="H11" s="149"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47" s="120" customFormat="1" ht="18" hidden="1" customHeight="1" x14ac:dyDescent="0.2">
      <c r="A12" s="321" t="s">
        <v>77</v>
      </c>
      <c r="B12" s="322"/>
      <c r="C12" s="124"/>
      <c r="D12" s="124"/>
      <c r="E12" s="207"/>
      <c r="F12" s="323" t="s">
        <v>77</v>
      </c>
      <c r="G12" s="324"/>
      <c r="H12" s="150"/>
      <c r="I12" s="150"/>
      <c r="J12" s="150"/>
      <c r="K12" s="150"/>
      <c r="L12" s="150"/>
      <c r="M12" s="198"/>
      <c r="N12" s="323" t="s">
        <v>77</v>
      </c>
      <c r="O12" s="324"/>
      <c r="P12" s="325"/>
      <c r="Q12" s="326"/>
      <c r="R12" s="327"/>
      <c r="S12" s="328"/>
      <c r="T12" s="326"/>
      <c r="U12" s="327"/>
      <c r="V12" s="329"/>
    </row>
    <row r="13" spans="1:47" s="120" customFormat="1" ht="18" hidden="1" customHeight="1" x14ac:dyDescent="0.2">
      <c r="A13" s="312" t="s">
        <v>105</v>
      </c>
      <c r="B13" s="313"/>
      <c r="C13" s="126"/>
      <c r="D13" s="126"/>
      <c r="E13" s="208"/>
      <c r="F13" s="314" t="s">
        <v>134</v>
      </c>
      <c r="G13" s="315"/>
      <c r="H13" s="151"/>
      <c r="I13" s="151"/>
      <c r="J13" s="151"/>
      <c r="K13" s="151"/>
      <c r="L13" s="151"/>
      <c r="M13" s="199"/>
      <c r="N13" s="314" t="s">
        <v>134</v>
      </c>
      <c r="O13" s="315"/>
      <c r="P13" s="316"/>
      <c r="Q13" s="317"/>
      <c r="R13" s="318"/>
      <c r="S13" s="319"/>
      <c r="T13" s="317"/>
      <c r="U13" s="318"/>
      <c r="V13" s="320"/>
    </row>
    <row r="14" spans="1:47" s="120" customFormat="1" ht="18" hidden="1" customHeight="1" x14ac:dyDescent="0.2">
      <c r="A14" s="330" t="s">
        <v>9</v>
      </c>
      <c r="B14" s="331"/>
      <c r="C14" s="126"/>
      <c r="D14" s="126"/>
      <c r="E14" s="208"/>
      <c r="F14" s="332" t="s">
        <v>9</v>
      </c>
      <c r="G14" s="333"/>
      <c r="H14" s="151"/>
      <c r="I14" s="151"/>
      <c r="J14" s="151"/>
      <c r="K14" s="151"/>
      <c r="L14" s="151"/>
      <c r="M14" s="199"/>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120" customFormat="1" ht="18" hidden="1" customHeight="1" x14ac:dyDescent="0.2">
      <c r="A15" s="330" t="s">
        <v>10</v>
      </c>
      <c r="B15" s="331"/>
      <c r="C15" s="126"/>
      <c r="D15" s="126"/>
      <c r="E15" s="208"/>
      <c r="F15" s="332" t="s">
        <v>10</v>
      </c>
      <c r="G15" s="333"/>
      <c r="H15" s="151"/>
      <c r="I15" s="151"/>
      <c r="J15" s="151"/>
      <c r="K15" s="151"/>
      <c r="L15" s="151"/>
      <c r="M15" s="199"/>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120" customFormat="1" ht="18" customHeight="1" x14ac:dyDescent="0.2">
      <c r="A16" s="337" t="s">
        <v>79</v>
      </c>
      <c r="B16" s="128" t="s">
        <v>11</v>
      </c>
      <c r="C16" s="126"/>
      <c r="D16" s="126"/>
      <c r="E16" s="208"/>
      <c r="F16" s="340" t="s">
        <v>79</v>
      </c>
      <c r="G16" s="130" t="s">
        <v>136</v>
      </c>
      <c r="H16" s="151"/>
      <c r="I16" s="151"/>
      <c r="J16" s="151"/>
      <c r="K16" s="151"/>
      <c r="L16" s="151"/>
      <c r="M16" s="199"/>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120" customFormat="1" ht="18" customHeight="1" x14ac:dyDescent="0.2">
      <c r="A17" s="338"/>
      <c r="B17" s="128" t="s">
        <v>39</v>
      </c>
      <c r="C17" s="126"/>
      <c r="D17" s="126"/>
      <c r="E17" s="208"/>
      <c r="F17" s="341"/>
      <c r="G17" s="130" t="s">
        <v>137</v>
      </c>
      <c r="H17" s="151"/>
      <c r="I17" s="151"/>
      <c r="J17" s="151"/>
      <c r="K17" s="151"/>
      <c r="L17" s="151"/>
      <c r="M17" s="199"/>
      <c r="N17" s="341"/>
      <c r="O17" s="130" t="s">
        <v>137</v>
      </c>
      <c r="P17" s="316"/>
      <c r="Q17" s="317"/>
      <c r="R17" s="318"/>
      <c r="S17" s="319"/>
      <c r="T17" s="317"/>
      <c r="U17" s="318"/>
      <c r="V17" s="320"/>
    </row>
    <row r="18" spans="1:47" s="120" customFormat="1" ht="18" customHeight="1" x14ac:dyDescent="0.2">
      <c r="A18" s="338"/>
      <c r="B18" s="128" t="s">
        <v>40</v>
      </c>
      <c r="C18" s="126"/>
      <c r="D18" s="126"/>
      <c r="E18" s="208"/>
      <c r="F18" s="341"/>
      <c r="G18" s="130" t="s">
        <v>138</v>
      </c>
      <c r="H18" s="151"/>
      <c r="I18" s="151"/>
      <c r="J18" s="151"/>
      <c r="K18" s="151"/>
      <c r="L18" s="151"/>
      <c r="M18" s="199"/>
      <c r="N18" s="341"/>
      <c r="O18" s="130" t="s">
        <v>138</v>
      </c>
      <c r="P18" s="316"/>
      <c r="Q18" s="317"/>
      <c r="R18" s="318"/>
      <c r="S18" s="319"/>
      <c r="T18" s="317"/>
      <c r="U18" s="318"/>
      <c r="V18" s="320"/>
    </row>
    <row r="19" spans="1:47" s="120" customFormat="1" ht="18" customHeight="1" x14ac:dyDescent="0.2">
      <c r="A19" s="338"/>
      <c r="B19" s="130" t="s">
        <v>41</v>
      </c>
      <c r="C19" s="126"/>
      <c r="D19" s="126"/>
      <c r="E19" s="208"/>
      <c r="F19" s="341"/>
      <c r="G19" s="130" t="s">
        <v>139</v>
      </c>
      <c r="H19" s="151"/>
      <c r="I19" s="151"/>
      <c r="J19" s="151"/>
      <c r="K19" s="151"/>
      <c r="L19" s="151"/>
      <c r="M19" s="199"/>
      <c r="N19" s="341"/>
      <c r="O19" s="130" t="s">
        <v>139</v>
      </c>
      <c r="P19" s="316"/>
      <c r="Q19" s="317"/>
      <c r="R19" s="318"/>
      <c r="S19" s="319"/>
      <c r="T19" s="317"/>
      <c r="U19" s="318"/>
      <c r="V19" s="320"/>
    </row>
    <row r="20" spans="1:47" s="120" customFormat="1" ht="18" customHeight="1" x14ac:dyDescent="0.2">
      <c r="A20" s="338"/>
      <c r="B20" s="130" t="s">
        <v>42</v>
      </c>
      <c r="C20" s="126"/>
      <c r="D20" s="126"/>
      <c r="E20" s="208"/>
      <c r="F20" s="341"/>
      <c r="G20" s="130" t="s">
        <v>140</v>
      </c>
      <c r="H20" s="151"/>
      <c r="I20" s="151"/>
      <c r="J20" s="151"/>
      <c r="K20" s="151"/>
      <c r="L20" s="151"/>
      <c r="M20" s="199"/>
      <c r="N20" s="341"/>
      <c r="O20" s="130" t="s">
        <v>140</v>
      </c>
      <c r="P20" s="316"/>
      <c r="Q20" s="317"/>
      <c r="R20" s="318"/>
      <c r="S20" s="319"/>
      <c r="T20" s="317"/>
      <c r="U20" s="318"/>
      <c r="V20" s="320"/>
    </row>
    <row r="21" spans="1:47" s="120" customFormat="1" ht="18" customHeight="1" x14ac:dyDescent="0.2">
      <c r="A21" s="339"/>
      <c r="B21" s="131" t="s">
        <v>88</v>
      </c>
      <c r="C21" s="133">
        <f>SUM(C16:C20)</f>
        <v>0</v>
      </c>
      <c r="D21" s="133">
        <f>SUM(D16:D20)</f>
        <v>0</v>
      </c>
      <c r="E21" s="200">
        <f>SUM(E16:E20)</f>
        <v>0</v>
      </c>
      <c r="F21" s="342"/>
      <c r="G21" s="131" t="s">
        <v>88</v>
      </c>
      <c r="H21" s="133">
        <f>SUM(H16:H20)</f>
        <v>0</v>
      </c>
      <c r="I21" s="133">
        <f>SUM(I16:I20)</f>
        <v>0</v>
      </c>
      <c r="J21" s="133">
        <f t="shared" ref="J21:L21" si="0">SUM(J16:J20)</f>
        <v>0</v>
      </c>
      <c r="K21" s="133">
        <f t="shared" si="0"/>
        <v>0</v>
      </c>
      <c r="L21" s="133">
        <f t="shared" si="0"/>
        <v>0</v>
      </c>
      <c r="M21" s="200">
        <f>SUM(M16:M20)</f>
        <v>0</v>
      </c>
      <c r="N21" s="342"/>
      <c r="O21" s="249" t="s">
        <v>88</v>
      </c>
      <c r="P21" s="343">
        <f>SUM(P16:Q20)</f>
        <v>0</v>
      </c>
      <c r="Q21" s="344"/>
      <c r="R21" s="345">
        <f>SUM(R16:T20)</f>
        <v>0</v>
      </c>
      <c r="S21" s="346"/>
      <c r="T21" s="344"/>
      <c r="U21" s="345">
        <f>SUM(U16:V20)</f>
        <v>0</v>
      </c>
      <c r="V21" s="347"/>
    </row>
    <row r="22" spans="1:47" s="120" customFormat="1" ht="18" hidden="1" customHeight="1" x14ac:dyDescent="0.2">
      <c r="A22" s="334" t="s">
        <v>80</v>
      </c>
      <c r="B22" s="134" t="s">
        <v>12</v>
      </c>
      <c r="C22" s="126"/>
      <c r="D22" s="126"/>
      <c r="E22" s="208"/>
      <c r="F22" s="334" t="s">
        <v>80</v>
      </c>
      <c r="G22" s="139" t="s">
        <v>141</v>
      </c>
      <c r="H22" s="151"/>
      <c r="I22" s="151"/>
      <c r="J22" s="151"/>
      <c r="K22" s="151"/>
      <c r="L22" s="151"/>
      <c r="M22" s="199"/>
      <c r="N22" s="334" t="s">
        <v>80</v>
      </c>
      <c r="O22" s="224"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120" customFormat="1" ht="18" hidden="1" customHeight="1" x14ac:dyDescent="0.2">
      <c r="A23" s="335"/>
      <c r="B23" s="134" t="s">
        <v>22</v>
      </c>
      <c r="C23" s="126"/>
      <c r="D23" s="126"/>
      <c r="E23" s="208"/>
      <c r="F23" s="335"/>
      <c r="G23" s="139" t="s">
        <v>142</v>
      </c>
      <c r="H23" s="151"/>
      <c r="I23" s="151"/>
      <c r="J23" s="151"/>
      <c r="K23" s="151"/>
      <c r="L23" s="151"/>
      <c r="M23" s="199"/>
      <c r="N23" s="335"/>
      <c r="O23" s="224" t="s">
        <v>142</v>
      </c>
      <c r="P23" s="316"/>
      <c r="Q23" s="317"/>
      <c r="R23" s="318"/>
      <c r="S23" s="319"/>
      <c r="T23" s="317"/>
      <c r="U23" s="318"/>
      <c r="V23" s="320"/>
    </row>
    <row r="24" spans="1:47" s="120" customFormat="1" ht="18" hidden="1" customHeight="1" x14ac:dyDescent="0.2">
      <c r="A24" s="335"/>
      <c r="B24" s="134" t="s">
        <v>23</v>
      </c>
      <c r="C24" s="126"/>
      <c r="D24" s="126"/>
      <c r="E24" s="208"/>
      <c r="F24" s="335"/>
      <c r="G24" s="139" t="s">
        <v>143</v>
      </c>
      <c r="H24" s="151"/>
      <c r="I24" s="151"/>
      <c r="J24" s="151"/>
      <c r="K24" s="151"/>
      <c r="L24" s="151"/>
      <c r="M24" s="199"/>
      <c r="N24" s="335"/>
      <c r="O24" s="224" t="s">
        <v>143</v>
      </c>
      <c r="P24" s="316"/>
      <c r="Q24" s="317"/>
      <c r="R24" s="318"/>
      <c r="S24" s="319"/>
      <c r="T24" s="317"/>
      <c r="U24" s="318"/>
      <c r="V24" s="320"/>
    </row>
    <row r="25" spans="1:47" s="120" customFormat="1" ht="18" hidden="1" customHeight="1" x14ac:dyDescent="0.2">
      <c r="A25" s="336"/>
      <c r="B25" s="136" t="s">
        <v>88</v>
      </c>
      <c r="C25" s="137">
        <f>SUM(C22:C24)</f>
        <v>0</v>
      </c>
      <c r="D25" s="137">
        <f>SUM(D22:D24)</f>
        <v>0</v>
      </c>
      <c r="E25" s="209">
        <f>SUM(E22:E24)</f>
        <v>0</v>
      </c>
      <c r="F25" s="336"/>
      <c r="G25" s="138" t="s">
        <v>88</v>
      </c>
      <c r="H25" s="133">
        <f t="shared" ref="H25:M25" si="1">SUM(H22:H24)</f>
        <v>0</v>
      </c>
      <c r="I25" s="133">
        <f t="shared" si="1"/>
        <v>0</v>
      </c>
      <c r="J25" s="133">
        <f t="shared" si="1"/>
        <v>0</v>
      </c>
      <c r="K25" s="133">
        <f t="shared" si="1"/>
        <v>0</v>
      </c>
      <c r="L25" s="133">
        <f t="shared" si="1"/>
        <v>0</v>
      </c>
      <c r="M25" s="200">
        <f t="shared" si="1"/>
        <v>0</v>
      </c>
      <c r="N25" s="336"/>
      <c r="O25" s="250" t="s">
        <v>88</v>
      </c>
      <c r="P25" s="343">
        <f>SUM(P22:Q24)</f>
        <v>0</v>
      </c>
      <c r="Q25" s="344"/>
      <c r="R25" s="345">
        <f>SUM(R15:T24)</f>
        <v>0</v>
      </c>
      <c r="S25" s="346"/>
      <c r="T25" s="344"/>
      <c r="U25" s="345">
        <f>SUM(U22:V24)</f>
        <v>0</v>
      </c>
      <c r="V25" s="347"/>
    </row>
    <row r="26" spans="1:47" s="120" customFormat="1" ht="18" hidden="1" customHeight="1" x14ac:dyDescent="0.2">
      <c r="A26" s="334" t="s">
        <v>81</v>
      </c>
      <c r="B26" s="130" t="s">
        <v>13</v>
      </c>
      <c r="C26" s="126"/>
      <c r="D26" s="126"/>
      <c r="E26" s="208"/>
      <c r="F26" s="334" t="s">
        <v>81</v>
      </c>
      <c r="G26" s="130" t="s">
        <v>144</v>
      </c>
      <c r="H26" s="151"/>
      <c r="I26" s="151"/>
      <c r="J26" s="151"/>
      <c r="K26" s="151"/>
      <c r="L26" s="151"/>
      <c r="M26" s="199"/>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120" customFormat="1" ht="18" hidden="1" customHeight="1" x14ac:dyDescent="0.2">
      <c r="A27" s="335"/>
      <c r="B27" s="130" t="s">
        <v>28</v>
      </c>
      <c r="C27" s="126"/>
      <c r="D27" s="126"/>
      <c r="E27" s="208"/>
      <c r="F27" s="335"/>
      <c r="G27" s="130" t="s">
        <v>145</v>
      </c>
      <c r="H27" s="151"/>
      <c r="I27" s="151"/>
      <c r="J27" s="151"/>
      <c r="K27" s="151"/>
      <c r="L27" s="151"/>
      <c r="M27" s="199"/>
      <c r="N27" s="335"/>
      <c r="O27" s="130" t="s">
        <v>145</v>
      </c>
      <c r="P27" s="316"/>
      <c r="Q27" s="317"/>
      <c r="R27" s="318"/>
      <c r="S27" s="319"/>
      <c r="T27" s="317"/>
      <c r="U27" s="318"/>
      <c r="V27" s="320"/>
    </row>
    <row r="28" spans="1:47" s="120" customFormat="1" ht="18" hidden="1" customHeight="1" x14ac:dyDescent="0.2">
      <c r="A28" s="335"/>
      <c r="B28" s="130" t="s">
        <v>29</v>
      </c>
      <c r="C28" s="126"/>
      <c r="D28" s="126"/>
      <c r="E28" s="208"/>
      <c r="F28" s="335"/>
      <c r="G28" s="130" t="s">
        <v>146</v>
      </c>
      <c r="H28" s="151"/>
      <c r="I28" s="151"/>
      <c r="J28" s="151"/>
      <c r="K28" s="151"/>
      <c r="L28" s="151"/>
      <c r="M28" s="199"/>
      <c r="N28" s="335"/>
      <c r="O28" s="130" t="s">
        <v>146</v>
      </c>
      <c r="P28" s="316"/>
      <c r="Q28" s="317"/>
      <c r="R28" s="318"/>
      <c r="S28" s="319"/>
      <c r="T28" s="317"/>
      <c r="U28" s="318"/>
      <c r="V28" s="320"/>
    </row>
    <row r="29" spans="1:47" s="120" customFormat="1" ht="18" hidden="1" customHeight="1" x14ac:dyDescent="0.2">
      <c r="A29" s="335"/>
      <c r="B29" s="130" t="s">
        <v>30</v>
      </c>
      <c r="C29" s="126"/>
      <c r="D29" s="126"/>
      <c r="E29" s="208"/>
      <c r="F29" s="335"/>
      <c r="G29" s="130" t="s">
        <v>147</v>
      </c>
      <c r="H29" s="151"/>
      <c r="I29" s="151"/>
      <c r="J29" s="151"/>
      <c r="K29" s="151"/>
      <c r="L29" s="151"/>
      <c r="M29" s="199"/>
      <c r="N29" s="335"/>
      <c r="O29" s="130" t="s">
        <v>147</v>
      </c>
      <c r="P29" s="316"/>
      <c r="Q29" s="317"/>
      <c r="R29" s="318"/>
      <c r="S29" s="319"/>
      <c r="T29" s="317"/>
      <c r="U29" s="318"/>
      <c r="V29" s="320"/>
    </row>
    <row r="30" spans="1:47" s="120" customFormat="1" ht="18" hidden="1" customHeight="1" x14ac:dyDescent="0.2">
      <c r="A30" s="335"/>
      <c r="B30" s="130" t="s">
        <v>31</v>
      </c>
      <c r="C30" s="126"/>
      <c r="D30" s="126"/>
      <c r="E30" s="208"/>
      <c r="F30" s="335"/>
      <c r="G30" s="130" t="s">
        <v>148</v>
      </c>
      <c r="H30" s="151"/>
      <c r="I30" s="151"/>
      <c r="J30" s="151"/>
      <c r="K30" s="151"/>
      <c r="L30" s="151"/>
      <c r="M30" s="199"/>
      <c r="N30" s="335"/>
      <c r="O30" s="130" t="s">
        <v>148</v>
      </c>
      <c r="P30" s="316"/>
      <c r="Q30" s="317"/>
      <c r="R30" s="318"/>
      <c r="S30" s="319"/>
      <c r="T30" s="317"/>
      <c r="U30" s="318"/>
      <c r="V30" s="320"/>
    </row>
    <row r="31" spans="1:47" s="120" customFormat="1" ht="18" hidden="1" customHeight="1" x14ac:dyDescent="0.2">
      <c r="A31" s="336"/>
      <c r="B31" s="131" t="s">
        <v>88</v>
      </c>
      <c r="C31" s="133">
        <f>SUM(C26:C30)</f>
        <v>0</v>
      </c>
      <c r="D31" s="133">
        <f>SUM(D26:D30)</f>
        <v>0</v>
      </c>
      <c r="E31" s="200">
        <f>SUM(E26:E30)</f>
        <v>0</v>
      </c>
      <c r="F31" s="336"/>
      <c r="G31" s="131" t="s">
        <v>88</v>
      </c>
      <c r="H31" s="133">
        <f t="shared" ref="H31:M31" si="2">SUM(H26:H30)</f>
        <v>0</v>
      </c>
      <c r="I31" s="133">
        <f t="shared" si="2"/>
        <v>0</v>
      </c>
      <c r="J31" s="133">
        <f t="shared" si="2"/>
        <v>0</v>
      </c>
      <c r="K31" s="133">
        <f t="shared" si="2"/>
        <v>0</v>
      </c>
      <c r="L31" s="133">
        <f t="shared" si="2"/>
        <v>0</v>
      </c>
      <c r="M31" s="200">
        <f t="shared" si="2"/>
        <v>0</v>
      </c>
      <c r="N31" s="336"/>
      <c r="O31" s="249" t="s">
        <v>88</v>
      </c>
      <c r="P31" s="343"/>
      <c r="Q31" s="344"/>
      <c r="R31" s="345"/>
      <c r="S31" s="346"/>
      <c r="T31" s="344"/>
      <c r="U31" s="345"/>
      <c r="V31" s="347"/>
    </row>
    <row r="32" spans="1:47" s="120" customFormat="1" ht="18" hidden="1" customHeight="1" x14ac:dyDescent="0.2">
      <c r="A32" s="337" t="s">
        <v>89</v>
      </c>
      <c r="B32" s="134" t="s">
        <v>14</v>
      </c>
      <c r="C32" s="126"/>
      <c r="D32" s="126"/>
      <c r="E32" s="208"/>
      <c r="F32" s="340" t="s">
        <v>89</v>
      </c>
      <c r="G32" s="139" t="s">
        <v>149</v>
      </c>
      <c r="H32" s="151"/>
      <c r="I32" s="151"/>
      <c r="J32" s="151"/>
      <c r="K32" s="151"/>
      <c r="L32" s="151"/>
      <c r="M32" s="199"/>
      <c r="N32" s="340" t="s">
        <v>89</v>
      </c>
      <c r="O32" s="224"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120" customFormat="1" ht="18" hidden="1" customHeight="1" x14ac:dyDescent="0.2">
      <c r="A33" s="338"/>
      <c r="B33" s="134" t="s">
        <v>62</v>
      </c>
      <c r="C33" s="126"/>
      <c r="D33" s="126"/>
      <c r="E33" s="208"/>
      <c r="F33" s="341"/>
      <c r="G33" s="139" t="s">
        <v>150</v>
      </c>
      <c r="H33" s="151"/>
      <c r="I33" s="151"/>
      <c r="J33" s="151"/>
      <c r="K33" s="151"/>
      <c r="L33" s="151"/>
      <c r="M33" s="199"/>
      <c r="N33" s="341"/>
      <c r="O33" s="224" t="s">
        <v>150</v>
      </c>
      <c r="P33" s="316"/>
      <c r="Q33" s="317"/>
      <c r="R33" s="318"/>
      <c r="S33" s="319"/>
      <c r="T33" s="317"/>
      <c r="U33" s="318"/>
      <c r="V33" s="320"/>
    </row>
    <row r="34" spans="1:47" s="120" customFormat="1" ht="18" hidden="1" customHeight="1" x14ac:dyDescent="0.2">
      <c r="A34" s="339"/>
      <c r="B34" s="138" t="s">
        <v>88</v>
      </c>
      <c r="C34" s="132">
        <f>SUM(C32:C33)</f>
        <v>0</v>
      </c>
      <c r="D34" s="132">
        <f>SUM(D32:D33)</f>
        <v>0</v>
      </c>
      <c r="E34" s="201">
        <f>SUM(E32:E33)</f>
        <v>0</v>
      </c>
      <c r="F34" s="342"/>
      <c r="G34" s="138" t="s">
        <v>88</v>
      </c>
      <c r="H34" s="132">
        <f t="shared" ref="H34:M34" si="3">SUM(H32:H33)</f>
        <v>0</v>
      </c>
      <c r="I34" s="132">
        <f t="shared" si="3"/>
        <v>0</v>
      </c>
      <c r="J34" s="132">
        <f t="shared" si="3"/>
        <v>0</v>
      </c>
      <c r="K34" s="132">
        <f t="shared" si="3"/>
        <v>0</v>
      </c>
      <c r="L34" s="132">
        <f t="shared" si="3"/>
        <v>0</v>
      </c>
      <c r="M34" s="201">
        <f t="shared" si="3"/>
        <v>0</v>
      </c>
      <c r="N34" s="342"/>
      <c r="O34" s="250" t="s">
        <v>88</v>
      </c>
      <c r="P34" s="343"/>
      <c r="Q34" s="344"/>
      <c r="R34" s="345"/>
      <c r="S34" s="346"/>
      <c r="T34" s="344"/>
      <c r="U34" s="345"/>
      <c r="V34" s="347"/>
    </row>
    <row r="35" spans="1:47" s="120" customFormat="1" ht="18" hidden="1" customHeight="1" x14ac:dyDescent="0.2">
      <c r="A35" s="312" t="s">
        <v>106</v>
      </c>
      <c r="B35" s="313"/>
      <c r="C35" s="126"/>
      <c r="D35" s="126"/>
      <c r="E35" s="208"/>
      <c r="F35" s="314" t="s">
        <v>135</v>
      </c>
      <c r="G35" s="315"/>
      <c r="H35" s="151"/>
      <c r="I35" s="151"/>
      <c r="J35" s="151"/>
      <c r="K35" s="151"/>
      <c r="L35" s="151"/>
      <c r="M35" s="199"/>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120" customFormat="1" ht="18" hidden="1" customHeight="1" x14ac:dyDescent="0.2">
      <c r="A36" s="340" t="s">
        <v>82</v>
      </c>
      <c r="B36" s="134" t="s">
        <v>15</v>
      </c>
      <c r="C36" s="126"/>
      <c r="D36" s="126"/>
      <c r="E36" s="208"/>
      <c r="F36" s="340" t="s">
        <v>82</v>
      </c>
      <c r="G36" s="139" t="s">
        <v>151</v>
      </c>
      <c r="H36" s="151"/>
      <c r="I36" s="151"/>
      <c r="J36" s="151"/>
      <c r="K36" s="151"/>
      <c r="L36" s="151"/>
      <c r="M36" s="199"/>
      <c r="N36" s="340" t="s">
        <v>82</v>
      </c>
      <c r="O36" s="224"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120" customFormat="1" ht="18" hidden="1" customHeight="1" x14ac:dyDescent="0.2">
      <c r="A37" s="341"/>
      <c r="B37" s="139" t="s">
        <v>52</v>
      </c>
      <c r="C37" s="126"/>
      <c r="D37" s="126"/>
      <c r="E37" s="208"/>
      <c r="F37" s="341"/>
      <c r="G37" s="139" t="s">
        <v>152</v>
      </c>
      <c r="H37" s="151"/>
      <c r="I37" s="151"/>
      <c r="J37" s="151"/>
      <c r="K37" s="151"/>
      <c r="L37" s="151"/>
      <c r="M37" s="199"/>
      <c r="N37" s="341"/>
      <c r="O37" s="224" t="s">
        <v>152</v>
      </c>
      <c r="P37" s="316"/>
      <c r="Q37" s="317"/>
      <c r="R37" s="318"/>
      <c r="S37" s="319"/>
      <c r="T37" s="317"/>
      <c r="U37" s="318"/>
      <c r="V37" s="320"/>
    </row>
    <row r="38" spans="1:47" s="120" customFormat="1" ht="18" hidden="1" customHeight="1" x14ac:dyDescent="0.2">
      <c r="A38" s="341"/>
      <c r="B38" s="139" t="s">
        <v>53</v>
      </c>
      <c r="C38" s="126"/>
      <c r="D38" s="126"/>
      <c r="E38" s="208"/>
      <c r="F38" s="341"/>
      <c r="G38" s="139" t="s">
        <v>153</v>
      </c>
      <c r="H38" s="151"/>
      <c r="I38" s="151"/>
      <c r="J38" s="151"/>
      <c r="K38" s="151"/>
      <c r="L38" s="151"/>
      <c r="M38" s="199"/>
      <c r="N38" s="341"/>
      <c r="O38" s="224" t="s">
        <v>153</v>
      </c>
      <c r="P38" s="316"/>
      <c r="Q38" s="317"/>
      <c r="R38" s="318"/>
      <c r="S38" s="319"/>
      <c r="T38" s="317"/>
      <c r="U38" s="318"/>
      <c r="V38" s="320"/>
    </row>
    <row r="39" spans="1:47" s="120" customFormat="1" ht="18" hidden="1" customHeight="1" x14ac:dyDescent="0.2">
      <c r="A39" s="342"/>
      <c r="B39" s="138" t="s">
        <v>88</v>
      </c>
      <c r="C39" s="137">
        <f>SUM(C36:C38)</f>
        <v>0</v>
      </c>
      <c r="D39" s="137">
        <f>SUM(D36:D38)</f>
        <v>0</v>
      </c>
      <c r="E39" s="209">
        <f>SUM(E36:E38)</f>
        <v>0</v>
      </c>
      <c r="F39" s="342"/>
      <c r="G39" s="138" t="s">
        <v>88</v>
      </c>
      <c r="H39" s="133">
        <f t="shared" ref="H39:M39" si="4">SUM(H36:H38)</f>
        <v>0</v>
      </c>
      <c r="I39" s="133">
        <f t="shared" si="4"/>
        <v>0</v>
      </c>
      <c r="J39" s="133">
        <f t="shared" si="4"/>
        <v>0</v>
      </c>
      <c r="K39" s="133">
        <f t="shared" si="4"/>
        <v>0</v>
      </c>
      <c r="L39" s="133">
        <f t="shared" si="4"/>
        <v>0</v>
      </c>
      <c r="M39" s="200">
        <f t="shared" si="4"/>
        <v>0</v>
      </c>
      <c r="N39" s="342"/>
      <c r="O39" s="250" t="s">
        <v>88</v>
      </c>
      <c r="P39" s="343">
        <f>SUM(P36:Q38)</f>
        <v>0</v>
      </c>
      <c r="Q39" s="344"/>
      <c r="R39" s="345">
        <f>SUM(R36:T38)</f>
        <v>0</v>
      </c>
      <c r="S39" s="346"/>
      <c r="T39" s="344"/>
      <c r="U39" s="345">
        <f>SUM(U36:V38)</f>
        <v>0</v>
      </c>
      <c r="V39" s="347"/>
    </row>
    <row r="40" spans="1:47" s="120" customFormat="1" ht="18" hidden="1" customHeight="1" x14ac:dyDescent="0.2">
      <c r="A40" s="340" t="s">
        <v>90</v>
      </c>
      <c r="B40" s="140" t="s">
        <v>107</v>
      </c>
      <c r="C40" s="126"/>
      <c r="D40" s="126"/>
      <c r="E40" s="208"/>
      <c r="F40" s="340" t="s">
        <v>90</v>
      </c>
      <c r="G40" s="152" t="s">
        <v>107</v>
      </c>
      <c r="H40" s="151"/>
      <c r="I40" s="151"/>
      <c r="J40" s="151"/>
      <c r="K40" s="151"/>
      <c r="L40" s="151"/>
      <c r="M40" s="199"/>
      <c r="N40" s="340" t="s">
        <v>90</v>
      </c>
      <c r="O40" s="223"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120" customFormat="1" ht="18" hidden="1" customHeight="1" x14ac:dyDescent="0.2">
      <c r="A41" s="341"/>
      <c r="B41" s="134" t="s">
        <v>63</v>
      </c>
      <c r="C41" s="126"/>
      <c r="D41" s="126"/>
      <c r="E41" s="208"/>
      <c r="F41" s="341"/>
      <c r="G41" s="139" t="s">
        <v>154</v>
      </c>
      <c r="H41" s="151"/>
      <c r="I41" s="151"/>
      <c r="J41" s="151"/>
      <c r="K41" s="151"/>
      <c r="L41" s="151"/>
      <c r="M41" s="199"/>
      <c r="N41" s="341"/>
      <c r="O41" s="224" t="s">
        <v>154</v>
      </c>
      <c r="P41" s="316"/>
      <c r="Q41" s="317"/>
      <c r="R41" s="318"/>
      <c r="S41" s="319"/>
      <c r="T41" s="317"/>
      <c r="U41" s="318"/>
      <c r="V41" s="320"/>
    </row>
    <row r="42" spans="1:47" s="120" customFormat="1" ht="18" hidden="1" customHeight="1" x14ac:dyDescent="0.2">
      <c r="A42" s="342"/>
      <c r="B42" s="138" t="s">
        <v>88</v>
      </c>
      <c r="C42" s="137">
        <f>SUM(C40:C41)</f>
        <v>0</v>
      </c>
      <c r="D42" s="137">
        <f>SUM(D40:D41)</f>
        <v>0</v>
      </c>
      <c r="E42" s="209">
        <f>SUM(E40:E41)</f>
        <v>0</v>
      </c>
      <c r="F42" s="342"/>
      <c r="G42" s="138" t="s">
        <v>88</v>
      </c>
      <c r="H42" s="133">
        <f t="shared" ref="H42:M42" si="5">SUM(H40:H41)</f>
        <v>0</v>
      </c>
      <c r="I42" s="133">
        <f t="shared" si="5"/>
        <v>0</v>
      </c>
      <c r="J42" s="133">
        <f t="shared" si="5"/>
        <v>0</v>
      </c>
      <c r="K42" s="133">
        <f t="shared" si="5"/>
        <v>0</v>
      </c>
      <c r="L42" s="133">
        <f t="shared" si="5"/>
        <v>0</v>
      </c>
      <c r="M42" s="200">
        <f t="shared" si="5"/>
        <v>0</v>
      </c>
      <c r="N42" s="342"/>
      <c r="O42" s="138" t="s">
        <v>88</v>
      </c>
      <c r="P42" s="316"/>
      <c r="Q42" s="317"/>
      <c r="R42" s="318"/>
      <c r="S42" s="319"/>
      <c r="T42" s="317"/>
      <c r="U42" s="318"/>
      <c r="V42" s="320"/>
    </row>
    <row r="43" spans="1:47" s="120" customFormat="1" ht="18" hidden="1" customHeight="1" x14ac:dyDescent="0.2">
      <c r="A43" s="337" t="s">
        <v>83</v>
      </c>
      <c r="B43" s="134" t="s">
        <v>16</v>
      </c>
      <c r="C43" s="126"/>
      <c r="D43" s="126"/>
      <c r="E43" s="208"/>
      <c r="F43" s="340" t="s">
        <v>83</v>
      </c>
      <c r="G43" s="139" t="s">
        <v>155</v>
      </c>
      <c r="H43" s="151"/>
      <c r="I43" s="151"/>
      <c r="J43" s="151"/>
      <c r="K43" s="151"/>
      <c r="L43" s="151"/>
      <c r="M43" s="199"/>
      <c r="N43" s="340" t="s">
        <v>83</v>
      </c>
      <c r="O43" s="224"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120" customFormat="1" ht="18" hidden="1" customHeight="1" x14ac:dyDescent="0.2">
      <c r="A44" s="338"/>
      <c r="B44" s="134" t="s">
        <v>18</v>
      </c>
      <c r="C44" s="126"/>
      <c r="D44" s="126"/>
      <c r="E44" s="208"/>
      <c r="F44" s="341"/>
      <c r="G44" s="139" t="s">
        <v>156</v>
      </c>
      <c r="H44" s="151"/>
      <c r="I44" s="151"/>
      <c r="J44" s="151"/>
      <c r="K44" s="151"/>
      <c r="L44" s="151"/>
      <c r="M44" s="199"/>
      <c r="N44" s="341"/>
      <c r="O44" s="224" t="s">
        <v>156</v>
      </c>
      <c r="P44" s="316"/>
      <c r="Q44" s="317"/>
      <c r="R44" s="318"/>
      <c r="S44" s="319"/>
      <c r="T44" s="317"/>
      <c r="U44" s="318"/>
      <c r="V44" s="320"/>
    </row>
    <row r="45" spans="1:47" s="120" customFormat="1" ht="18" hidden="1" customHeight="1" x14ac:dyDescent="0.2">
      <c r="A45" s="338"/>
      <c r="B45" s="134" t="s">
        <v>19</v>
      </c>
      <c r="C45" s="126"/>
      <c r="D45" s="126"/>
      <c r="E45" s="208"/>
      <c r="F45" s="341"/>
      <c r="G45" s="139" t="s">
        <v>157</v>
      </c>
      <c r="H45" s="151"/>
      <c r="I45" s="151"/>
      <c r="J45" s="151"/>
      <c r="K45" s="151"/>
      <c r="L45" s="151"/>
      <c r="M45" s="199"/>
      <c r="N45" s="341"/>
      <c r="O45" s="224" t="s">
        <v>157</v>
      </c>
      <c r="P45" s="316"/>
      <c r="Q45" s="317"/>
      <c r="R45" s="318"/>
      <c r="S45" s="319"/>
      <c r="T45" s="317"/>
      <c r="U45" s="318"/>
      <c r="V45" s="320"/>
    </row>
    <row r="46" spans="1:47" s="120" customFormat="1" ht="18" hidden="1" customHeight="1" x14ac:dyDescent="0.2">
      <c r="A46" s="338"/>
      <c r="B46" s="134" t="s">
        <v>20</v>
      </c>
      <c r="C46" s="126"/>
      <c r="D46" s="126"/>
      <c r="E46" s="208"/>
      <c r="F46" s="341"/>
      <c r="G46" s="139" t="s">
        <v>158</v>
      </c>
      <c r="H46" s="151"/>
      <c r="I46" s="151"/>
      <c r="J46" s="151"/>
      <c r="K46" s="151"/>
      <c r="L46" s="151"/>
      <c r="M46" s="199"/>
      <c r="N46" s="341"/>
      <c r="O46" s="224" t="s">
        <v>158</v>
      </c>
      <c r="P46" s="316"/>
      <c r="Q46" s="317"/>
      <c r="R46" s="318"/>
      <c r="S46" s="319"/>
      <c r="T46" s="317"/>
      <c r="U46" s="318"/>
      <c r="V46" s="320"/>
    </row>
    <row r="47" spans="1:47" s="120" customFormat="1" ht="18" hidden="1" customHeight="1" x14ac:dyDescent="0.2">
      <c r="A47" s="339"/>
      <c r="B47" s="136" t="s">
        <v>88</v>
      </c>
      <c r="C47" s="137">
        <f>SUM(C43:C46)</f>
        <v>0</v>
      </c>
      <c r="D47" s="137">
        <f>SUM(D43:D46)</f>
        <v>0</v>
      </c>
      <c r="E47" s="209">
        <f>SUM(E43:E46)</f>
        <v>0</v>
      </c>
      <c r="F47" s="342"/>
      <c r="G47" s="138" t="s">
        <v>88</v>
      </c>
      <c r="H47" s="133">
        <f t="shared" ref="H47:M47" si="6">SUM(H43:H46)</f>
        <v>0</v>
      </c>
      <c r="I47" s="133">
        <f t="shared" si="6"/>
        <v>0</v>
      </c>
      <c r="J47" s="133">
        <f t="shared" si="6"/>
        <v>0</v>
      </c>
      <c r="K47" s="133">
        <f t="shared" si="6"/>
        <v>0</v>
      </c>
      <c r="L47" s="133">
        <f t="shared" si="6"/>
        <v>0</v>
      </c>
      <c r="M47" s="200">
        <f t="shared" si="6"/>
        <v>0</v>
      </c>
      <c r="N47" s="342"/>
      <c r="O47" s="138" t="s">
        <v>88</v>
      </c>
      <c r="P47" s="348">
        <f t="shared" ref="P47:U47" si="7">SUM(P43:P46)</f>
        <v>0</v>
      </c>
      <c r="Q47" s="349"/>
      <c r="R47" s="350">
        <f t="shared" si="7"/>
        <v>0</v>
      </c>
      <c r="S47" s="351"/>
      <c r="T47" s="349"/>
      <c r="U47" s="350">
        <f t="shared" si="7"/>
        <v>0</v>
      </c>
      <c r="V47" s="352"/>
    </row>
    <row r="48" spans="1:47" s="120" customFormat="1" ht="18" hidden="1" customHeight="1" x14ac:dyDescent="0.2">
      <c r="A48" s="340" t="s">
        <v>84</v>
      </c>
      <c r="B48" s="134" t="s">
        <v>17</v>
      </c>
      <c r="C48" s="126"/>
      <c r="D48" s="126"/>
      <c r="E48" s="208"/>
      <c r="F48" s="340" t="s">
        <v>84</v>
      </c>
      <c r="G48" s="139" t="s">
        <v>159</v>
      </c>
      <c r="H48" s="151"/>
      <c r="I48" s="151"/>
      <c r="J48" s="151"/>
      <c r="K48" s="151"/>
      <c r="L48" s="151"/>
      <c r="M48" s="199"/>
      <c r="N48" s="340" t="s">
        <v>84</v>
      </c>
      <c r="O48" s="224"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120" customFormat="1" ht="18" hidden="1" customHeight="1" x14ac:dyDescent="0.2">
      <c r="A49" s="341"/>
      <c r="B49" s="134" t="s">
        <v>21</v>
      </c>
      <c r="C49" s="126"/>
      <c r="D49" s="126"/>
      <c r="E49" s="208"/>
      <c r="F49" s="341"/>
      <c r="G49" s="139" t="s">
        <v>160</v>
      </c>
      <c r="H49" s="151"/>
      <c r="I49" s="151"/>
      <c r="J49" s="151"/>
      <c r="K49" s="151"/>
      <c r="L49" s="151"/>
      <c r="M49" s="199"/>
      <c r="N49" s="341"/>
      <c r="O49" s="224" t="s">
        <v>160</v>
      </c>
      <c r="P49" s="353"/>
      <c r="Q49" s="354"/>
      <c r="R49" s="318"/>
      <c r="S49" s="319"/>
      <c r="T49" s="317"/>
      <c r="U49" s="318"/>
      <c r="V49" s="320"/>
    </row>
    <row r="50" spans="1:22" s="120" customFormat="1" ht="18" hidden="1" customHeight="1" x14ac:dyDescent="0.2">
      <c r="A50" s="342"/>
      <c r="B50" s="136" t="s">
        <v>88</v>
      </c>
      <c r="C50" s="137">
        <f>SUM(C48:C49)</f>
        <v>0</v>
      </c>
      <c r="D50" s="137">
        <f>SUM(D48:D49)</f>
        <v>0</v>
      </c>
      <c r="E50" s="209">
        <f>SUM(E48:E49)</f>
        <v>0</v>
      </c>
      <c r="F50" s="342"/>
      <c r="G50" s="138" t="s">
        <v>88</v>
      </c>
      <c r="H50" s="133">
        <f t="shared" ref="H50:M50" si="8">SUM(H48:H49)</f>
        <v>0</v>
      </c>
      <c r="I50" s="133">
        <f t="shared" si="8"/>
        <v>0</v>
      </c>
      <c r="J50" s="133">
        <f t="shared" si="8"/>
        <v>0</v>
      </c>
      <c r="K50" s="133">
        <f t="shared" si="8"/>
        <v>0</v>
      </c>
      <c r="L50" s="133">
        <f t="shared" si="8"/>
        <v>0</v>
      </c>
      <c r="M50" s="200">
        <f t="shared" si="8"/>
        <v>0</v>
      </c>
      <c r="N50" s="342"/>
      <c r="O50" s="138" t="s">
        <v>88</v>
      </c>
      <c r="P50" s="348">
        <f t="shared" ref="P50:U50" si="9">SUM(P48:P49)</f>
        <v>0</v>
      </c>
      <c r="Q50" s="349"/>
      <c r="R50" s="350">
        <f t="shared" si="9"/>
        <v>0</v>
      </c>
      <c r="S50" s="351"/>
      <c r="T50" s="349"/>
      <c r="U50" s="350">
        <f t="shared" si="9"/>
        <v>0</v>
      </c>
      <c r="V50" s="352"/>
    </row>
    <row r="51" spans="1:22" s="120" customFormat="1" ht="18" hidden="1" customHeight="1" x14ac:dyDescent="0.2">
      <c r="A51" s="340" t="s">
        <v>95</v>
      </c>
      <c r="B51" s="139" t="s">
        <v>24</v>
      </c>
      <c r="C51" s="126"/>
      <c r="D51" s="126"/>
      <c r="E51" s="208"/>
      <c r="F51" s="340" t="s">
        <v>95</v>
      </c>
      <c r="G51" s="139" t="s">
        <v>161</v>
      </c>
      <c r="H51" s="151"/>
      <c r="I51" s="151"/>
      <c r="J51" s="151"/>
      <c r="K51" s="151"/>
      <c r="L51" s="151"/>
      <c r="M51" s="199"/>
      <c r="N51" s="340" t="s">
        <v>95</v>
      </c>
      <c r="O51" s="224" t="s">
        <v>161</v>
      </c>
      <c r="P51" s="129"/>
      <c r="Q51" s="151"/>
      <c r="R51" s="151"/>
      <c r="S51" s="151"/>
      <c r="T51" s="151"/>
      <c r="U51" s="151"/>
      <c r="V51" s="199"/>
    </row>
    <row r="52" spans="1:22" s="120" customFormat="1" ht="18" hidden="1" customHeight="1" x14ac:dyDescent="0.2">
      <c r="A52" s="341"/>
      <c r="B52" s="139" t="s">
        <v>25</v>
      </c>
      <c r="C52" s="126"/>
      <c r="D52" s="126"/>
      <c r="E52" s="208"/>
      <c r="F52" s="341"/>
      <c r="G52" s="139" t="s">
        <v>162</v>
      </c>
      <c r="H52" s="151"/>
      <c r="I52" s="151"/>
      <c r="J52" s="151"/>
      <c r="K52" s="151"/>
      <c r="L52" s="151"/>
      <c r="M52" s="199"/>
      <c r="N52" s="341"/>
      <c r="O52" s="224" t="s">
        <v>162</v>
      </c>
      <c r="P52" s="129"/>
      <c r="Q52" s="151"/>
      <c r="R52" s="151"/>
      <c r="S52" s="151"/>
      <c r="T52" s="151"/>
      <c r="U52" s="151"/>
      <c r="V52" s="199"/>
    </row>
    <row r="53" spans="1:22" s="120" customFormat="1" ht="18" hidden="1" customHeight="1" x14ac:dyDescent="0.2">
      <c r="A53" s="341"/>
      <c r="B53" s="139" t="s">
        <v>26</v>
      </c>
      <c r="C53" s="126"/>
      <c r="D53" s="126"/>
      <c r="E53" s="208"/>
      <c r="F53" s="341"/>
      <c r="G53" s="139" t="s">
        <v>163</v>
      </c>
      <c r="H53" s="151"/>
      <c r="I53" s="151"/>
      <c r="J53" s="151"/>
      <c r="K53" s="151"/>
      <c r="L53" s="151"/>
      <c r="M53" s="199"/>
      <c r="N53" s="341"/>
      <c r="O53" s="224" t="s">
        <v>163</v>
      </c>
      <c r="P53" s="129"/>
      <c r="Q53" s="151"/>
      <c r="R53" s="151"/>
      <c r="S53" s="151"/>
      <c r="T53" s="151"/>
      <c r="U53" s="151"/>
      <c r="V53" s="199"/>
    </row>
    <row r="54" spans="1:22" s="120" customFormat="1" ht="18" hidden="1" customHeight="1" x14ac:dyDescent="0.2">
      <c r="A54" s="341"/>
      <c r="B54" s="139" t="s">
        <v>27</v>
      </c>
      <c r="C54" s="126"/>
      <c r="D54" s="126"/>
      <c r="E54" s="208"/>
      <c r="F54" s="341"/>
      <c r="G54" s="139" t="s">
        <v>164</v>
      </c>
      <c r="H54" s="151"/>
      <c r="I54" s="151"/>
      <c r="J54" s="151"/>
      <c r="K54" s="151"/>
      <c r="L54" s="151"/>
      <c r="M54" s="199"/>
      <c r="N54" s="341"/>
      <c r="O54" s="224" t="s">
        <v>164</v>
      </c>
      <c r="P54" s="129"/>
      <c r="Q54" s="151"/>
      <c r="R54" s="151"/>
      <c r="S54" s="151"/>
      <c r="T54" s="151"/>
      <c r="U54" s="151"/>
      <c r="V54" s="199"/>
    </row>
    <row r="55" spans="1:22" s="120" customFormat="1" ht="18" hidden="1" customHeight="1" x14ac:dyDescent="0.2">
      <c r="A55" s="342"/>
      <c r="B55" s="138" t="s">
        <v>91</v>
      </c>
      <c r="C55" s="133">
        <f>SUM(C51:C54)</f>
        <v>0</v>
      </c>
      <c r="D55" s="133">
        <f>SUM(D51:D54)</f>
        <v>0</v>
      </c>
      <c r="E55" s="200">
        <f>SUM(E51:E54)</f>
        <v>0</v>
      </c>
      <c r="F55" s="342"/>
      <c r="G55" s="138" t="s">
        <v>91</v>
      </c>
      <c r="H55" s="133">
        <f t="shared" ref="H55:M55" si="10">SUM(H51:H54)</f>
        <v>0</v>
      </c>
      <c r="I55" s="133">
        <f t="shared" si="10"/>
        <v>0</v>
      </c>
      <c r="J55" s="133">
        <f t="shared" si="10"/>
        <v>0</v>
      </c>
      <c r="K55" s="133">
        <f t="shared" si="10"/>
        <v>0</v>
      </c>
      <c r="L55" s="133">
        <f t="shared" si="10"/>
        <v>0</v>
      </c>
      <c r="M55" s="200">
        <f t="shared" si="10"/>
        <v>0</v>
      </c>
      <c r="N55" s="342"/>
      <c r="O55" s="138" t="s">
        <v>91</v>
      </c>
      <c r="P55" s="132">
        <f t="shared" ref="P55:V55" si="11">SUM(P51:P54)</f>
        <v>0</v>
      </c>
      <c r="Q55" s="133">
        <f t="shared" si="11"/>
        <v>0</v>
      </c>
      <c r="R55" s="133">
        <f t="shared" si="11"/>
        <v>0</v>
      </c>
      <c r="S55" s="133">
        <f t="shared" si="11"/>
        <v>0</v>
      </c>
      <c r="T55" s="133">
        <f t="shared" si="11"/>
        <v>0</v>
      </c>
      <c r="U55" s="133">
        <f t="shared" si="11"/>
        <v>0</v>
      </c>
      <c r="V55" s="200">
        <f t="shared" si="11"/>
        <v>0</v>
      </c>
    </row>
    <row r="56" spans="1:22" s="120" customFormat="1" ht="18" hidden="1" customHeight="1" x14ac:dyDescent="0.2">
      <c r="A56" s="340" t="s">
        <v>96</v>
      </c>
      <c r="B56" s="139" t="s">
        <v>32</v>
      </c>
      <c r="C56" s="126"/>
      <c r="D56" s="126"/>
      <c r="E56" s="208"/>
      <c r="F56" s="340" t="s">
        <v>96</v>
      </c>
      <c r="G56" s="139" t="s">
        <v>165</v>
      </c>
      <c r="H56" s="151"/>
      <c r="I56" s="151"/>
      <c r="J56" s="151"/>
      <c r="K56" s="151"/>
      <c r="L56" s="151"/>
      <c r="M56" s="199"/>
      <c r="N56" s="340" t="s">
        <v>96</v>
      </c>
      <c r="O56" s="224" t="s">
        <v>165</v>
      </c>
      <c r="P56" s="135"/>
      <c r="Q56" s="151"/>
      <c r="R56" s="151"/>
      <c r="S56" s="151"/>
      <c r="T56" s="151"/>
      <c r="U56" s="151"/>
      <c r="V56" s="199"/>
    </row>
    <row r="57" spans="1:22" s="120" customFormat="1" ht="18" hidden="1" customHeight="1" x14ac:dyDescent="0.2">
      <c r="A57" s="341"/>
      <c r="B57" s="134" t="s">
        <v>33</v>
      </c>
      <c r="C57" s="126"/>
      <c r="D57" s="126"/>
      <c r="E57" s="208"/>
      <c r="F57" s="341"/>
      <c r="G57" s="139" t="s">
        <v>166</v>
      </c>
      <c r="H57" s="151"/>
      <c r="I57" s="151"/>
      <c r="J57" s="151"/>
      <c r="K57" s="151"/>
      <c r="L57" s="151"/>
      <c r="M57" s="199"/>
      <c r="N57" s="341"/>
      <c r="O57" s="224" t="s">
        <v>166</v>
      </c>
      <c r="P57" s="135"/>
      <c r="Q57" s="151"/>
      <c r="R57" s="151"/>
      <c r="S57" s="151"/>
      <c r="T57" s="151"/>
      <c r="U57" s="151"/>
      <c r="V57" s="199"/>
    </row>
    <row r="58" spans="1:22" s="120" customFormat="1" ht="18" hidden="1" customHeight="1" x14ac:dyDescent="0.2">
      <c r="A58" s="341"/>
      <c r="B58" s="134" t="s">
        <v>34</v>
      </c>
      <c r="C58" s="126"/>
      <c r="D58" s="126"/>
      <c r="E58" s="208"/>
      <c r="F58" s="341"/>
      <c r="G58" s="139" t="s">
        <v>167</v>
      </c>
      <c r="H58" s="151"/>
      <c r="I58" s="151"/>
      <c r="J58" s="151"/>
      <c r="K58" s="151"/>
      <c r="L58" s="151"/>
      <c r="M58" s="199"/>
      <c r="N58" s="341"/>
      <c r="O58" s="224" t="s">
        <v>167</v>
      </c>
      <c r="P58" s="135"/>
      <c r="Q58" s="151"/>
      <c r="R58" s="151"/>
      <c r="S58" s="151"/>
      <c r="T58" s="151"/>
      <c r="U58" s="151"/>
      <c r="V58" s="199"/>
    </row>
    <row r="59" spans="1:22" s="120" customFormat="1" ht="18" hidden="1" customHeight="1" x14ac:dyDescent="0.2">
      <c r="A59" s="342"/>
      <c r="B59" s="138" t="s">
        <v>91</v>
      </c>
      <c r="C59" s="133">
        <f>SUM(C56:C58)</f>
        <v>0</v>
      </c>
      <c r="D59" s="133">
        <f>SUM(D56:D58)</f>
        <v>0</v>
      </c>
      <c r="E59" s="200">
        <f>SUM(E56:E58)</f>
        <v>0</v>
      </c>
      <c r="F59" s="342"/>
      <c r="G59" s="138" t="s">
        <v>91</v>
      </c>
      <c r="H59" s="133">
        <f t="shared" ref="H59:M59" si="12">SUM(H56:H58)</f>
        <v>0</v>
      </c>
      <c r="I59" s="133">
        <f t="shared" si="12"/>
        <v>0</v>
      </c>
      <c r="J59" s="133">
        <f t="shared" si="12"/>
        <v>0</v>
      </c>
      <c r="K59" s="133">
        <f t="shared" si="12"/>
        <v>0</v>
      </c>
      <c r="L59" s="133">
        <f t="shared" si="12"/>
        <v>0</v>
      </c>
      <c r="M59" s="200">
        <f t="shared" si="12"/>
        <v>0</v>
      </c>
      <c r="N59" s="342"/>
      <c r="O59" s="138" t="s">
        <v>91</v>
      </c>
      <c r="P59" s="132">
        <f t="shared" ref="P59:V59" si="13">SUM(P56:P58)</f>
        <v>0</v>
      </c>
      <c r="Q59" s="133">
        <f t="shared" si="13"/>
        <v>0</v>
      </c>
      <c r="R59" s="133">
        <f t="shared" si="13"/>
        <v>0</v>
      </c>
      <c r="S59" s="133">
        <f t="shared" si="13"/>
        <v>0</v>
      </c>
      <c r="T59" s="133">
        <f t="shared" si="13"/>
        <v>0</v>
      </c>
      <c r="U59" s="133">
        <f t="shared" si="13"/>
        <v>0</v>
      </c>
      <c r="V59" s="200">
        <f t="shared" si="13"/>
        <v>0</v>
      </c>
    </row>
    <row r="60" spans="1:22" s="120" customFormat="1" ht="18" hidden="1" customHeight="1" x14ac:dyDescent="0.2">
      <c r="A60" s="340" t="s">
        <v>97</v>
      </c>
      <c r="B60" s="139" t="s">
        <v>35</v>
      </c>
      <c r="C60" s="126"/>
      <c r="D60" s="126"/>
      <c r="E60" s="208"/>
      <c r="F60" s="340" t="s">
        <v>97</v>
      </c>
      <c r="G60" s="139" t="s">
        <v>168</v>
      </c>
      <c r="H60" s="151"/>
      <c r="I60" s="151"/>
      <c r="J60" s="151"/>
      <c r="K60" s="151"/>
      <c r="L60" s="151"/>
      <c r="M60" s="199"/>
      <c r="N60" s="340" t="s">
        <v>97</v>
      </c>
      <c r="O60" s="224" t="s">
        <v>168</v>
      </c>
      <c r="P60" s="135"/>
      <c r="Q60" s="151"/>
      <c r="R60" s="151"/>
      <c r="S60" s="151"/>
      <c r="T60" s="151"/>
      <c r="U60" s="151"/>
      <c r="V60" s="199"/>
    </row>
    <row r="61" spans="1:22" s="120" customFormat="1" ht="18" hidden="1" customHeight="1" x14ac:dyDescent="0.2">
      <c r="A61" s="341"/>
      <c r="B61" s="139" t="s">
        <v>36</v>
      </c>
      <c r="C61" s="126"/>
      <c r="D61" s="126"/>
      <c r="E61" s="208"/>
      <c r="F61" s="341"/>
      <c r="G61" s="139" t="s">
        <v>169</v>
      </c>
      <c r="H61" s="151"/>
      <c r="I61" s="151"/>
      <c r="J61" s="151"/>
      <c r="K61" s="151"/>
      <c r="L61" s="151"/>
      <c r="M61" s="199"/>
      <c r="N61" s="341"/>
      <c r="O61" s="224" t="s">
        <v>169</v>
      </c>
      <c r="P61" s="135"/>
      <c r="Q61" s="151"/>
      <c r="R61" s="151"/>
      <c r="S61" s="151"/>
      <c r="T61" s="151"/>
      <c r="U61" s="151"/>
      <c r="V61" s="199"/>
    </row>
    <row r="62" spans="1:22" s="120" customFormat="1" ht="18" hidden="1" customHeight="1" x14ac:dyDescent="0.2">
      <c r="A62" s="341"/>
      <c r="B62" s="139" t="s">
        <v>37</v>
      </c>
      <c r="C62" s="126"/>
      <c r="D62" s="126"/>
      <c r="E62" s="208"/>
      <c r="F62" s="341"/>
      <c r="G62" s="139" t="s">
        <v>170</v>
      </c>
      <c r="H62" s="151"/>
      <c r="I62" s="151"/>
      <c r="J62" s="151"/>
      <c r="K62" s="151"/>
      <c r="L62" s="151"/>
      <c r="M62" s="199"/>
      <c r="N62" s="341"/>
      <c r="O62" s="224" t="s">
        <v>170</v>
      </c>
      <c r="P62" s="135"/>
      <c r="Q62" s="151"/>
      <c r="R62" s="151"/>
      <c r="S62" s="151"/>
      <c r="T62" s="151"/>
      <c r="U62" s="151"/>
      <c r="V62" s="199"/>
    </row>
    <row r="63" spans="1:22" s="120" customFormat="1" ht="18" hidden="1" customHeight="1" x14ac:dyDescent="0.2">
      <c r="A63" s="341"/>
      <c r="B63" s="139" t="s">
        <v>38</v>
      </c>
      <c r="C63" s="126"/>
      <c r="D63" s="126"/>
      <c r="E63" s="208"/>
      <c r="F63" s="341"/>
      <c r="G63" s="139" t="s">
        <v>38</v>
      </c>
      <c r="H63" s="151"/>
      <c r="I63" s="151"/>
      <c r="J63" s="151"/>
      <c r="K63" s="151"/>
      <c r="L63" s="151"/>
      <c r="M63" s="199"/>
      <c r="N63" s="341"/>
      <c r="O63" s="224" t="s">
        <v>38</v>
      </c>
      <c r="P63" s="135"/>
      <c r="Q63" s="151"/>
      <c r="R63" s="151"/>
      <c r="S63" s="151"/>
      <c r="T63" s="151"/>
      <c r="U63" s="151"/>
      <c r="V63" s="199"/>
    </row>
    <row r="64" spans="1:22" s="120" customFormat="1" ht="18" hidden="1" customHeight="1" x14ac:dyDescent="0.2">
      <c r="A64" s="342"/>
      <c r="B64" s="138" t="s">
        <v>91</v>
      </c>
      <c r="C64" s="133">
        <f>SUM(C60:C63)</f>
        <v>0</v>
      </c>
      <c r="D64" s="133">
        <f>SUM(D60:D63)</f>
        <v>0</v>
      </c>
      <c r="E64" s="200">
        <f>SUM(E60:E63)</f>
        <v>0</v>
      </c>
      <c r="F64" s="342"/>
      <c r="G64" s="138" t="s">
        <v>91</v>
      </c>
      <c r="H64" s="133">
        <f t="shared" ref="H64:M64" si="14">SUM(H60:H63)</f>
        <v>0</v>
      </c>
      <c r="I64" s="133">
        <f t="shared" si="14"/>
        <v>0</v>
      </c>
      <c r="J64" s="133">
        <f t="shared" si="14"/>
        <v>0</v>
      </c>
      <c r="K64" s="133">
        <f t="shared" si="14"/>
        <v>0</v>
      </c>
      <c r="L64" s="133">
        <f t="shared" si="14"/>
        <v>0</v>
      </c>
      <c r="M64" s="200">
        <f t="shared" si="14"/>
        <v>0</v>
      </c>
      <c r="N64" s="342"/>
      <c r="O64" s="138" t="s">
        <v>91</v>
      </c>
      <c r="P64" s="132">
        <f t="shared" ref="P64:V64" si="15">SUM(P60:P63)</f>
        <v>0</v>
      </c>
      <c r="Q64" s="133">
        <f t="shared" si="15"/>
        <v>0</v>
      </c>
      <c r="R64" s="133">
        <f t="shared" si="15"/>
        <v>0</v>
      </c>
      <c r="S64" s="133">
        <f t="shared" si="15"/>
        <v>0</v>
      </c>
      <c r="T64" s="133">
        <f t="shared" si="15"/>
        <v>0</v>
      </c>
      <c r="U64" s="133">
        <f t="shared" si="15"/>
        <v>0</v>
      </c>
      <c r="V64" s="200">
        <f t="shared" si="15"/>
        <v>0</v>
      </c>
    </row>
    <row r="65" spans="1:22" s="120" customFormat="1" ht="18" customHeight="1" x14ac:dyDescent="0.2">
      <c r="A65" s="337" t="s">
        <v>98</v>
      </c>
      <c r="B65" s="139" t="s">
        <v>43</v>
      </c>
      <c r="C65" s="126"/>
      <c r="D65" s="126"/>
      <c r="E65" s="208"/>
      <c r="F65" s="340" t="s">
        <v>98</v>
      </c>
      <c r="G65" s="139" t="s">
        <v>171</v>
      </c>
      <c r="H65" s="151"/>
      <c r="I65" s="151"/>
      <c r="J65" s="151"/>
      <c r="K65" s="151"/>
      <c r="L65" s="151"/>
      <c r="M65" s="199"/>
      <c r="N65" s="340" t="s">
        <v>98</v>
      </c>
      <c r="O65" s="224" t="s">
        <v>171</v>
      </c>
      <c r="P65" s="353"/>
      <c r="Q65" s="354"/>
      <c r="R65" s="318"/>
      <c r="S65" s="319"/>
      <c r="T65" s="317"/>
      <c r="U65" s="318"/>
      <c r="V65" s="320"/>
    </row>
    <row r="66" spans="1:22" s="120" customFormat="1" ht="18" customHeight="1" x14ac:dyDescent="0.2">
      <c r="A66" s="338"/>
      <c r="B66" s="139" t="s">
        <v>44</v>
      </c>
      <c r="C66" s="126"/>
      <c r="D66" s="126"/>
      <c r="E66" s="208"/>
      <c r="F66" s="341"/>
      <c r="G66" s="139" t="s">
        <v>172</v>
      </c>
      <c r="H66" s="151"/>
      <c r="I66" s="151"/>
      <c r="J66" s="151"/>
      <c r="K66" s="151"/>
      <c r="L66" s="151"/>
      <c r="M66" s="199"/>
      <c r="N66" s="341"/>
      <c r="O66" s="224" t="s">
        <v>172</v>
      </c>
      <c r="P66" s="353"/>
      <c r="Q66" s="354"/>
      <c r="R66" s="318"/>
      <c r="S66" s="319"/>
      <c r="T66" s="317"/>
      <c r="U66" s="318"/>
      <c r="V66" s="320"/>
    </row>
    <row r="67" spans="1:22" s="120" customFormat="1" ht="18" customHeight="1" x14ac:dyDescent="0.2">
      <c r="A67" s="338"/>
      <c r="B67" s="139" t="s">
        <v>45</v>
      </c>
      <c r="C67" s="126"/>
      <c r="D67" s="126"/>
      <c r="E67" s="208"/>
      <c r="F67" s="341"/>
      <c r="G67" s="139" t="s">
        <v>173</v>
      </c>
      <c r="H67" s="151"/>
      <c r="I67" s="151"/>
      <c r="J67" s="151"/>
      <c r="K67" s="151"/>
      <c r="L67" s="151"/>
      <c r="M67" s="199"/>
      <c r="N67" s="341"/>
      <c r="O67" s="224" t="s">
        <v>173</v>
      </c>
      <c r="P67" s="353"/>
      <c r="Q67" s="354"/>
      <c r="R67" s="318"/>
      <c r="S67" s="319"/>
      <c r="T67" s="317"/>
      <c r="U67" s="318"/>
      <c r="V67" s="320"/>
    </row>
    <row r="68" spans="1:22" s="120" customFormat="1" ht="18" customHeight="1" x14ac:dyDescent="0.2">
      <c r="A68" s="338"/>
      <c r="B68" s="139" t="s">
        <v>46</v>
      </c>
      <c r="C68" s="126"/>
      <c r="D68" s="126"/>
      <c r="E68" s="208"/>
      <c r="F68" s="341"/>
      <c r="G68" s="139" t="s">
        <v>174</v>
      </c>
      <c r="H68" s="151"/>
      <c r="I68" s="151"/>
      <c r="J68" s="151"/>
      <c r="K68" s="151"/>
      <c r="L68" s="151"/>
      <c r="M68" s="199"/>
      <c r="N68" s="341"/>
      <c r="O68" s="224" t="s">
        <v>174</v>
      </c>
      <c r="P68" s="353"/>
      <c r="Q68" s="354"/>
      <c r="R68" s="318"/>
      <c r="S68" s="319"/>
      <c r="T68" s="317"/>
      <c r="U68" s="318"/>
      <c r="V68" s="320"/>
    </row>
    <row r="69" spans="1:22" s="120" customFormat="1" ht="18" customHeight="1" x14ac:dyDescent="0.2">
      <c r="A69" s="339"/>
      <c r="B69" s="138" t="s">
        <v>91</v>
      </c>
      <c r="C69" s="133">
        <f>SUM(C65:C68)</f>
        <v>0</v>
      </c>
      <c r="D69" s="133">
        <f>SUM(D65:D68)</f>
        <v>0</v>
      </c>
      <c r="E69" s="200">
        <f>SUM(E65:E68)</f>
        <v>0</v>
      </c>
      <c r="F69" s="342"/>
      <c r="G69" s="138" t="s">
        <v>91</v>
      </c>
      <c r="H69" s="133">
        <f t="shared" ref="H69:M69" si="16">SUM(H65:H68)</f>
        <v>0</v>
      </c>
      <c r="I69" s="133">
        <f t="shared" si="16"/>
        <v>0</v>
      </c>
      <c r="J69" s="133">
        <f t="shared" si="16"/>
        <v>0</v>
      </c>
      <c r="K69" s="133">
        <f t="shared" si="16"/>
        <v>0</v>
      </c>
      <c r="L69" s="133">
        <f t="shared" si="16"/>
        <v>0</v>
      </c>
      <c r="M69" s="200">
        <f t="shared" si="16"/>
        <v>0</v>
      </c>
      <c r="N69" s="342"/>
      <c r="O69" s="138" t="s">
        <v>91</v>
      </c>
      <c r="P69" s="348">
        <f>SUM(P65:Q68)</f>
        <v>0</v>
      </c>
      <c r="Q69" s="349"/>
      <c r="R69" s="350">
        <f>SUM(R65:T68)</f>
        <v>0</v>
      </c>
      <c r="S69" s="351"/>
      <c r="T69" s="349"/>
      <c r="U69" s="350">
        <f>SUM(U65:V68)</f>
        <v>0</v>
      </c>
      <c r="V69" s="352"/>
    </row>
    <row r="70" spans="1:22" s="120" customFormat="1" ht="18" hidden="1" customHeight="1" x14ac:dyDescent="0.2">
      <c r="A70" s="337" t="s">
        <v>99</v>
      </c>
      <c r="B70" s="139" t="s">
        <v>47</v>
      </c>
      <c r="C70" s="126"/>
      <c r="D70" s="126"/>
      <c r="E70" s="208"/>
      <c r="F70" s="340" t="s">
        <v>99</v>
      </c>
      <c r="G70" s="139" t="s">
        <v>175</v>
      </c>
      <c r="H70" s="151"/>
      <c r="I70" s="151"/>
      <c r="J70" s="151"/>
      <c r="K70" s="151"/>
      <c r="L70" s="151"/>
      <c r="M70" s="199"/>
      <c r="N70" s="340" t="s">
        <v>99</v>
      </c>
      <c r="O70" s="224" t="s">
        <v>175</v>
      </c>
      <c r="P70" s="353"/>
      <c r="Q70" s="354"/>
      <c r="R70" s="318"/>
      <c r="S70" s="319"/>
      <c r="T70" s="317"/>
      <c r="U70" s="318"/>
      <c r="V70" s="320"/>
    </row>
    <row r="71" spans="1:22" s="120" customFormat="1" ht="18" hidden="1" customHeight="1" x14ac:dyDescent="0.2">
      <c r="A71" s="338"/>
      <c r="B71" s="139" t="s">
        <v>48</v>
      </c>
      <c r="C71" s="126"/>
      <c r="D71" s="126"/>
      <c r="E71" s="208"/>
      <c r="F71" s="341"/>
      <c r="G71" s="139" t="s">
        <v>176</v>
      </c>
      <c r="H71" s="151"/>
      <c r="I71" s="151"/>
      <c r="J71" s="151"/>
      <c r="K71" s="151"/>
      <c r="L71" s="151"/>
      <c r="M71" s="199"/>
      <c r="N71" s="341"/>
      <c r="O71" s="224" t="s">
        <v>176</v>
      </c>
      <c r="P71" s="353"/>
      <c r="Q71" s="354"/>
      <c r="R71" s="318"/>
      <c r="S71" s="319"/>
      <c r="T71" s="317"/>
      <c r="U71" s="318"/>
      <c r="V71" s="320"/>
    </row>
    <row r="72" spans="1:22" s="120" customFormat="1" ht="18" hidden="1" customHeight="1" x14ac:dyDescent="0.2">
      <c r="A72" s="338"/>
      <c r="B72" s="139" t="s">
        <v>49</v>
      </c>
      <c r="C72" s="126"/>
      <c r="D72" s="126"/>
      <c r="E72" s="208"/>
      <c r="F72" s="341"/>
      <c r="G72" s="139" t="s">
        <v>177</v>
      </c>
      <c r="H72" s="151"/>
      <c r="I72" s="151"/>
      <c r="J72" s="151"/>
      <c r="K72" s="151"/>
      <c r="L72" s="151"/>
      <c r="M72" s="199"/>
      <c r="N72" s="341"/>
      <c r="O72" s="224" t="s">
        <v>177</v>
      </c>
      <c r="P72" s="353"/>
      <c r="Q72" s="354"/>
      <c r="R72" s="318"/>
      <c r="S72" s="319"/>
      <c r="T72" s="317"/>
      <c r="U72" s="318"/>
      <c r="V72" s="320"/>
    </row>
    <row r="73" spans="1:22" s="120" customFormat="1" ht="18" hidden="1" customHeight="1" x14ac:dyDescent="0.2">
      <c r="A73" s="338"/>
      <c r="B73" s="139" t="s">
        <v>50</v>
      </c>
      <c r="C73" s="126"/>
      <c r="D73" s="126"/>
      <c r="E73" s="208"/>
      <c r="F73" s="341"/>
      <c r="G73" s="139" t="s">
        <v>178</v>
      </c>
      <c r="H73" s="151"/>
      <c r="I73" s="151"/>
      <c r="J73" s="151"/>
      <c r="K73" s="151"/>
      <c r="L73" s="151"/>
      <c r="M73" s="199"/>
      <c r="N73" s="341"/>
      <c r="O73" s="224" t="s">
        <v>178</v>
      </c>
      <c r="P73" s="353"/>
      <c r="Q73" s="354"/>
      <c r="R73" s="318"/>
      <c r="S73" s="319"/>
      <c r="T73" s="317"/>
      <c r="U73" s="318"/>
      <c r="V73" s="320"/>
    </row>
    <row r="74" spans="1:22" s="120" customFormat="1" ht="18" hidden="1" customHeight="1" x14ac:dyDescent="0.2">
      <c r="A74" s="338"/>
      <c r="B74" s="139" t="s">
        <v>51</v>
      </c>
      <c r="C74" s="126"/>
      <c r="D74" s="126"/>
      <c r="E74" s="208"/>
      <c r="F74" s="341"/>
      <c r="G74" s="139" t="s">
        <v>179</v>
      </c>
      <c r="H74" s="151"/>
      <c r="I74" s="151"/>
      <c r="J74" s="151"/>
      <c r="K74" s="151"/>
      <c r="L74" s="151"/>
      <c r="M74" s="199"/>
      <c r="N74" s="341"/>
      <c r="O74" s="224" t="s">
        <v>179</v>
      </c>
      <c r="P74" s="353"/>
      <c r="Q74" s="354"/>
      <c r="R74" s="318"/>
      <c r="S74" s="319"/>
      <c r="T74" s="317"/>
      <c r="U74" s="318"/>
      <c r="V74" s="320"/>
    </row>
    <row r="75" spans="1:22" s="120" customFormat="1" ht="18" hidden="1" customHeight="1" x14ac:dyDescent="0.2">
      <c r="A75" s="339"/>
      <c r="B75" s="138" t="s">
        <v>91</v>
      </c>
      <c r="C75" s="133">
        <f>SUM(C70:C74)</f>
        <v>0</v>
      </c>
      <c r="D75" s="133">
        <f>SUM(D70:D74)</f>
        <v>0</v>
      </c>
      <c r="E75" s="200">
        <f>SUM(E70:E74)</f>
        <v>0</v>
      </c>
      <c r="F75" s="342"/>
      <c r="G75" s="138" t="s">
        <v>91</v>
      </c>
      <c r="H75" s="133">
        <f t="shared" ref="H75:M75" si="17">SUM(H70:H74)</f>
        <v>0</v>
      </c>
      <c r="I75" s="133">
        <f t="shared" si="17"/>
        <v>0</v>
      </c>
      <c r="J75" s="133">
        <f t="shared" si="17"/>
        <v>0</v>
      </c>
      <c r="K75" s="133">
        <f t="shared" si="17"/>
        <v>0</v>
      </c>
      <c r="L75" s="133">
        <f t="shared" si="17"/>
        <v>0</v>
      </c>
      <c r="M75" s="200">
        <f t="shared" si="17"/>
        <v>0</v>
      </c>
      <c r="N75" s="342"/>
      <c r="O75" s="138" t="s">
        <v>91</v>
      </c>
      <c r="P75" s="401">
        <f>SUM(P70:Q74)</f>
        <v>0</v>
      </c>
      <c r="Q75" s="402"/>
      <c r="R75" s="345">
        <f>SUM(R70:T74)</f>
        <v>0</v>
      </c>
      <c r="S75" s="346"/>
      <c r="T75" s="344"/>
      <c r="U75" s="345">
        <f>SUM(U70:V74)</f>
        <v>0</v>
      </c>
      <c r="V75" s="347"/>
    </row>
    <row r="76" spans="1:22" s="120" customFormat="1" ht="18" hidden="1" customHeight="1" x14ac:dyDescent="0.2">
      <c r="A76" s="340" t="s">
        <v>100</v>
      </c>
      <c r="B76" s="139" t="s">
        <v>54</v>
      </c>
      <c r="C76" s="126"/>
      <c r="D76" s="126"/>
      <c r="E76" s="208"/>
      <c r="F76" s="340" t="s">
        <v>100</v>
      </c>
      <c r="G76" s="139" t="s">
        <v>180</v>
      </c>
      <c r="H76" s="151"/>
      <c r="I76" s="151"/>
      <c r="J76" s="151"/>
      <c r="K76" s="151"/>
      <c r="L76" s="151"/>
      <c r="M76" s="199"/>
      <c r="N76" s="340" t="s">
        <v>100</v>
      </c>
      <c r="O76" s="224" t="s">
        <v>180</v>
      </c>
      <c r="P76" s="135"/>
      <c r="Q76" s="151"/>
      <c r="R76" s="318"/>
      <c r="S76" s="319"/>
      <c r="T76" s="317"/>
      <c r="U76" s="151"/>
      <c r="V76" s="199"/>
    </row>
    <row r="77" spans="1:22" s="120" customFormat="1" ht="18" hidden="1" customHeight="1" x14ac:dyDescent="0.2">
      <c r="A77" s="341"/>
      <c r="B77" s="139" t="s">
        <v>55</v>
      </c>
      <c r="C77" s="126"/>
      <c r="D77" s="126"/>
      <c r="E77" s="208"/>
      <c r="F77" s="341"/>
      <c r="G77" s="139" t="s">
        <v>181</v>
      </c>
      <c r="H77" s="151"/>
      <c r="I77" s="151"/>
      <c r="J77" s="151"/>
      <c r="K77" s="151"/>
      <c r="L77" s="151"/>
      <c r="M77" s="199"/>
      <c r="N77" s="341"/>
      <c r="O77" s="224" t="s">
        <v>181</v>
      </c>
      <c r="P77" s="135"/>
      <c r="Q77" s="151"/>
      <c r="R77" s="318"/>
      <c r="S77" s="319"/>
      <c r="T77" s="317"/>
      <c r="U77" s="151"/>
      <c r="V77" s="199"/>
    </row>
    <row r="78" spans="1:22" s="120" customFormat="1" ht="18" hidden="1" customHeight="1" x14ac:dyDescent="0.2">
      <c r="A78" s="341"/>
      <c r="B78" s="139" t="s">
        <v>56</v>
      </c>
      <c r="C78" s="126"/>
      <c r="D78" s="126"/>
      <c r="E78" s="208"/>
      <c r="F78" s="341"/>
      <c r="G78" s="139" t="s">
        <v>182</v>
      </c>
      <c r="H78" s="151"/>
      <c r="I78" s="151"/>
      <c r="J78" s="151"/>
      <c r="K78" s="151"/>
      <c r="L78" s="151"/>
      <c r="M78" s="199"/>
      <c r="N78" s="341"/>
      <c r="O78" s="224" t="s">
        <v>182</v>
      </c>
      <c r="P78" s="135"/>
      <c r="Q78" s="151"/>
      <c r="R78" s="318"/>
      <c r="S78" s="319"/>
      <c r="T78" s="317"/>
      <c r="U78" s="151"/>
      <c r="V78" s="199"/>
    </row>
    <row r="79" spans="1:22" s="120" customFormat="1" ht="18" hidden="1" customHeight="1" x14ac:dyDescent="0.2">
      <c r="A79" s="341"/>
      <c r="B79" s="139" t="s">
        <v>57</v>
      </c>
      <c r="C79" s="126"/>
      <c r="D79" s="126"/>
      <c r="E79" s="208"/>
      <c r="F79" s="341"/>
      <c r="G79" s="139" t="s">
        <v>183</v>
      </c>
      <c r="H79" s="151"/>
      <c r="I79" s="151"/>
      <c r="J79" s="151"/>
      <c r="K79" s="151"/>
      <c r="L79" s="151"/>
      <c r="M79" s="199"/>
      <c r="N79" s="341"/>
      <c r="O79" s="224" t="s">
        <v>183</v>
      </c>
      <c r="P79" s="135"/>
      <c r="Q79" s="151"/>
      <c r="R79" s="318"/>
      <c r="S79" s="319"/>
      <c r="T79" s="317"/>
      <c r="U79" s="151"/>
      <c r="V79" s="199"/>
    </row>
    <row r="80" spans="1:22" s="120" customFormat="1" ht="18" hidden="1" customHeight="1" x14ac:dyDescent="0.2">
      <c r="A80" s="341"/>
      <c r="B80" s="139" t="s">
        <v>58</v>
      </c>
      <c r="C80" s="126"/>
      <c r="D80" s="126"/>
      <c r="E80" s="208"/>
      <c r="F80" s="341"/>
      <c r="G80" s="139" t="s">
        <v>184</v>
      </c>
      <c r="H80" s="151"/>
      <c r="I80" s="151"/>
      <c r="J80" s="151"/>
      <c r="K80" s="151"/>
      <c r="L80" s="151"/>
      <c r="M80" s="199"/>
      <c r="N80" s="341"/>
      <c r="O80" s="224" t="s">
        <v>184</v>
      </c>
      <c r="P80" s="135"/>
      <c r="Q80" s="151"/>
      <c r="R80" s="318"/>
      <c r="S80" s="319"/>
      <c r="T80" s="317"/>
      <c r="U80" s="151"/>
      <c r="V80" s="199"/>
    </row>
    <row r="81" spans="1:22" s="120" customFormat="1" ht="18" hidden="1" customHeight="1" x14ac:dyDescent="0.2">
      <c r="A81" s="341"/>
      <c r="B81" s="139" t="s">
        <v>59</v>
      </c>
      <c r="C81" s="126"/>
      <c r="D81" s="126"/>
      <c r="E81" s="208"/>
      <c r="F81" s="341"/>
      <c r="G81" s="139" t="s">
        <v>185</v>
      </c>
      <c r="H81" s="151"/>
      <c r="I81" s="151"/>
      <c r="J81" s="151"/>
      <c r="K81" s="151"/>
      <c r="L81" s="151"/>
      <c r="M81" s="199"/>
      <c r="N81" s="341"/>
      <c r="O81" s="224" t="s">
        <v>185</v>
      </c>
      <c r="P81" s="135"/>
      <c r="Q81" s="151"/>
      <c r="R81" s="318"/>
      <c r="S81" s="319"/>
      <c r="T81" s="317"/>
      <c r="U81" s="151"/>
      <c r="V81" s="199"/>
    </row>
    <row r="82" spans="1:22" s="120" customFormat="1" ht="18" hidden="1" customHeight="1" x14ac:dyDescent="0.2">
      <c r="A82" s="341"/>
      <c r="B82" s="139" t="s">
        <v>60</v>
      </c>
      <c r="C82" s="126"/>
      <c r="D82" s="126"/>
      <c r="E82" s="208"/>
      <c r="F82" s="341"/>
      <c r="G82" s="139" t="s">
        <v>186</v>
      </c>
      <c r="H82" s="151"/>
      <c r="I82" s="151"/>
      <c r="J82" s="151"/>
      <c r="K82" s="151"/>
      <c r="L82" s="151"/>
      <c r="M82" s="199"/>
      <c r="N82" s="341"/>
      <c r="O82" s="224" t="s">
        <v>186</v>
      </c>
      <c r="P82" s="135"/>
      <c r="Q82" s="151"/>
      <c r="R82" s="318"/>
      <c r="S82" s="319"/>
      <c r="T82" s="317"/>
      <c r="U82" s="151"/>
      <c r="V82" s="199"/>
    </row>
    <row r="83" spans="1:22" s="120" customFormat="1" ht="18" hidden="1" customHeight="1" x14ac:dyDescent="0.2">
      <c r="A83" s="341"/>
      <c r="B83" s="139" t="s">
        <v>61</v>
      </c>
      <c r="C83" s="126"/>
      <c r="D83" s="126"/>
      <c r="E83" s="208"/>
      <c r="F83" s="341"/>
      <c r="G83" s="139" t="s">
        <v>187</v>
      </c>
      <c r="H83" s="151"/>
      <c r="I83" s="151"/>
      <c r="J83" s="151"/>
      <c r="K83" s="151"/>
      <c r="L83" s="151"/>
      <c r="M83" s="199"/>
      <c r="N83" s="341"/>
      <c r="O83" s="224" t="s">
        <v>187</v>
      </c>
      <c r="P83" s="135"/>
      <c r="Q83" s="151"/>
      <c r="R83" s="318"/>
      <c r="S83" s="319"/>
      <c r="T83" s="317"/>
      <c r="U83" s="151"/>
      <c r="V83" s="199"/>
    </row>
    <row r="84" spans="1:22" s="120" customFormat="1" ht="18" hidden="1" customHeight="1" x14ac:dyDescent="0.2">
      <c r="A84" s="342"/>
      <c r="B84" s="138" t="s">
        <v>91</v>
      </c>
      <c r="C84" s="133">
        <f>SUM(C76:C83)</f>
        <v>0</v>
      </c>
      <c r="D84" s="133">
        <f>SUM(D76:D83)</f>
        <v>0</v>
      </c>
      <c r="E84" s="200">
        <f>SUM(E76:E83)</f>
        <v>0</v>
      </c>
      <c r="F84" s="342"/>
      <c r="G84" s="138" t="s">
        <v>91</v>
      </c>
      <c r="H84" s="133">
        <f t="shared" ref="H84:M84" si="18">SUM(H76:H83)</f>
        <v>0</v>
      </c>
      <c r="I84" s="133">
        <f t="shared" si="18"/>
        <v>0</v>
      </c>
      <c r="J84" s="133">
        <f t="shared" si="18"/>
        <v>0</v>
      </c>
      <c r="K84" s="133">
        <f t="shared" si="18"/>
        <v>0</v>
      </c>
      <c r="L84" s="133">
        <f t="shared" si="18"/>
        <v>0</v>
      </c>
      <c r="M84" s="200">
        <f t="shared" si="18"/>
        <v>0</v>
      </c>
      <c r="N84" s="342"/>
      <c r="O84" s="138" t="s">
        <v>91</v>
      </c>
      <c r="P84" s="132">
        <f t="shared" ref="P84:V84" si="19">SUM(P76:P83)</f>
        <v>0</v>
      </c>
      <c r="Q84" s="133">
        <f t="shared" si="19"/>
        <v>0</v>
      </c>
      <c r="R84" s="318"/>
      <c r="S84" s="319"/>
      <c r="T84" s="317"/>
      <c r="U84" s="133">
        <f t="shared" si="19"/>
        <v>0</v>
      </c>
      <c r="V84" s="200">
        <f t="shared" si="19"/>
        <v>0</v>
      </c>
    </row>
    <row r="85" spans="1:22" s="120" customFormat="1" ht="18" customHeight="1" x14ac:dyDescent="0.2">
      <c r="A85" s="355" t="s">
        <v>85</v>
      </c>
      <c r="B85" s="356"/>
      <c r="C85" s="142">
        <f>SUM(C12:C15,C16,C22,C26,C32,C35,C36,C40,C43,C48)</f>
        <v>0</v>
      </c>
      <c r="D85" s="142">
        <f>SUM(D12:D15,D16,D22,D26,D32,D35,D36,D40,D43,D48)</f>
        <v>0</v>
      </c>
      <c r="E85" s="210">
        <f>SUM(E12:E15,E16,E22,E26,E32,E35,E36,E40,E43,E48)</f>
        <v>0</v>
      </c>
      <c r="F85" s="357" t="s">
        <v>85</v>
      </c>
      <c r="G85" s="358"/>
      <c r="H85" s="154">
        <f t="shared" ref="H85:M85" si="20">SUM(H12:H15,H16,H22,H26,H32,H35,H36,H40,H43,H48)</f>
        <v>0</v>
      </c>
      <c r="I85" s="154">
        <f t="shared" si="20"/>
        <v>0</v>
      </c>
      <c r="J85" s="154">
        <f t="shared" si="20"/>
        <v>0</v>
      </c>
      <c r="K85" s="154">
        <f t="shared" si="20"/>
        <v>0</v>
      </c>
      <c r="L85" s="154">
        <f t="shared" si="20"/>
        <v>0</v>
      </c>
      <c r="M85" s="202">
        <f t="shared" si="20"/>
        <v>0</v>
      </c>
      <c r="N85" s="357" t="s">
        <v>85</v>
      </c>
      <c r="O85" s="358"/>
      <c r="P85" s="359">
        <f t="shared" ref="P85:U85" si="21">SUM(P12:P15,P16,P22,P26,P32,P35,P36,P40,P43,P48)</f>
        <v>0</v>
      </c>
      <c r="Q85" s="360"/>
      <c r="R85" s="361">
        <f t="shared" si="21"/>
        <v>0</v>
      </c>
      <c r="S85" s="362"/>
      <c r="T85" s="360"/>
      <c r="U85" s="361">
        <f t="shared" si="21"/>
        <v>0</v>
      </c>
      <c r="V85" s="363"/>
    </row>
    <row r="86" spans="1:22" s="120" customFormat="1" ht="18" customHeight="1" x14ac:dyDescent="0.2">
      <c r="A86" s="355" t="s">
        <v>64</v>
      </c>
      <c r="B86" s="356"/>
      <c r="C86" s="141">
        <f>SUM(C17:C20,C23:C24,C27:C30,C33,C37:C38,C41,C44:C46,C49,C55,C59,C64,C69,C75,C84)</f>
        <v>0</v>
      </c>
      <c r="D86" s="141">
        <f>SUM(D17:D20,D23:D24,D27:D30,D33,D37:D38,D41,D44:D46,D49,D55,D59,D64,D69,D75,D84)</f>
        <v>0</v>
      </c>
      <c r="E86" s="211">
        <f>SUM(E17:E20,E23:E24,E27:E30,E33,E37:E38,E41,E44:E46,E49,E55,E59,E64,E69,E75,E84)</f>
        <v>0</v>
      </c>
      <c r="F86" s="357" t="s">
        <v>64</v>
      </c>
      <c r="G86" s="358"/>
      <c r="H86" s="153">
        <f t="shared" ref="H86:M86" si="22">SUM(H17:H20,H23:H24,H27:H30,H33,H37:H38,H41,H44:H46,H49,H55,H59,H64,H69,H75,H84)</f>
        <v>0</v>
      </c>
      <c r="I86" s="153">
        <f t="shared" si="22"/>
        <v>0</v>
      </c>
      <c r="J86" s="153">
        <f t="shared" si="22"/>
        <v>0</v>
      </c>
      <c r="K86" s="153">
        <f t="shared" si="22"/>
        <v>0</v>
      </c>
      <c r="L86" s="153">
        <f t="shared" si="22"/>
        <v>0</v>
      </c>
      <c r="M86" s="203">
        <f t="shared" si="22"/>
        <v>0</v>
      </c>
      <c r="N86" s="357" t="s">
        <v>64</v>
      </c>
      <c r="O86" s="358"/>
      <c r="P86" s="359">
        <f t="shared" ref="P86:U86" si="23">SUM(P17:P20,P23:P24,P27:P30,P33,P37:P38,P41,P44:P46,P49,P55,P59,P64,P69,P75,P84)</f>
        <v>0</v>
      </c>
      <c r="Q86" s="360"/>
      <c r="R86" s="361">
        <f t="shared" si="23"/>
        <v>0</v>
      </c>
      <c r="S86" s="362"/>
      <c r="T86" s="360"/>
      <c r="U86" s="361">
        <f t="shared" si="23"/>
        <v>0</v>
      </c>
      <c r="V86" s="363"/>
    </row>
    <row r="87" spans="1:22" s="120" customFormat="1" ht="15.6" hidden="1" customHeight="1" x14ac:dyDescent="0.2">
      <c r="A87" s="372" t="s">
        <v>188</v>
      </c>
      <c r="B87" s="373"/>
      <c r="C87" s="145">
        <f>C85+C86</f>
        <v>0</v>
      </c>
      <c r="D87" s="145">
        <f>D85+D86</f>
        <v>0</v>
      </c>
      <c r="E87" s="212">
        <f>E85+E86</f>
        <v>0</v>
      </c>
      <c r="F87" s="405" t="s">
        <v>188</v>
      </c>
      <c r="G87" s="406"/>
      <c r="H87" s="143">
        <f t="shared" ref="H87:M87" si="24">H85+H86</f>
        <v>0</v>
      </c>
      <c r="I87" s="143">
        <f t="shared" si="24"/>
        <v>0</v>
      </c>
      <c r="J87" s="143">
        <f t="shared" si="24"/>
        <v>0</v>
      </c>
      <c r="K87" s="143">
        <f t="shared" si="24"/>
        <v>0</v>
      </c>
      <c r="L87" s="143">
        <f t="shared" si="24"/>
        <v>0</v>
      </c>
      <c r="M87" s="204">
        <f t="shared" si="24"/>
        <v>0</v>
      </c>
      <c r="N87" s="374" t="s">
        <v>188</v>
      </c>
      <c r="O87" s="358"/>
      <c r="P87" s="359">
        <f t="shared" ref="P87:U87" si="25">P85+P86</f>
        <v>0</v>
      </c>
      <c r="Q87" s="360"/>
      <c r="R87" s="361">
        <f t="shared" si="25"/>
        <v>0</v>
      </c>
      <c r="S87" s="362"/>
      <c r="T87" s="360"/>
      <c r="U87" s="361">
        <f t="shared" si="25"/>
        <v>0</v>
      </c>
      <c r="V87" s="363"/>
    </row>
    <row r="88" spans="1:22" s="120" customFormat="1" ht="18" customHeight="1" x14ac:dyDescent="0.2">
      <c r="A88" s="364" t="s">
        <v>126</v>
      </c>
      <c r="B88" s="365"/>
      <c r="C88" s="158">
        <f t="shared" ref="C88:E88" si="26">SUM(C85:C86)</f>
        <v>0</v>
      </c>
      <c r="D88" s="158">
        <f t="shared" si="26"/>
        <v>0</v>
      </c>
      <c r="E88" s="213">
        <f t="shared" si="26"/>
        <v>0</v>
      </c>
      <c r="F88" s="403" t="s">
        <v>126</v>
      </c>
      <c r="G88" s="404"/>
      <c r="H88" s="159">
        <f t="shared" ref="H88:M88" si="27">SUM(H85:H86)</f>
        <v>0</v>
      </c>
      <c r="I88" s="159">
        <f t="shared" si="27"/>
        <v>0</v>
      </c>
      <c r="J88" s="159">
        <f t="shared" si="27"/>
        <v>0</v>
      </c>
      <c r="K88" s="159">
        <f t="shared" si="27"/>
        <v>0</v>
      </c>
      <c r="L88" s="159">
        <f t="shared" si="27"/>
        <v>0</v>
      </c>
      <c r="M88" s="205">
        <f t="shared" si="27"/>
        <v>0</v>
      </c>
      <c r="N88" s="366" t="s">
        <v>126</v>
      </c>
      <c r="O88" s="367"/>
      <c r="P88" s="368">
        <f>SUM(P85:P86)</f>
        <v>0</v>
      </c>
      <c r="Q88" s="369"/>
      <c r="R88" s="370">
        <f t="shared" ref="R88:U88" si="28">SUM(R85:R86)</f>
        <v>0</v>
      </c>
      <c r="S88" s="370"/>
      <c r="T88" s="369"/>
      <c r="U88" s="370">
        <f t="shared" si="28"/>
        <v>0</v>
      </c>
      <c r="V88" s="371"/>
    </row>
    <row r="89" spans="1:22" s="120" customFormat="1" ht="12.75" customHeight="1" x14ac:dyDescent="0.2">
      <c r="A89" s="376"/>
      <c r="B89" s="376"/>
      <c r="C89" s="376"/>
      <c r="D89" s="376"/>
      <c r="E89" s="376"/>
      <c r="N89" s="225"/>
      <c r="O89" s="225"/>
      <c r="P89" s="225"/>
      <c r="Q89" s="225"/>
      <c r="R89" s="225"/>
      <c r="S89" s="225"/>
      <c r="T89" s="225"/>
      <c r="U89" s="225"/>
      <c r="V89" s="225"/>
    </row>
    <row r="90" spans="1:22" s="120" customFormat="1" ht="12.75" customHeight="1" x14ac:dyDescent="0.2">
      <c r="A90" s="379"/>
      <c r="B90" s="379"/>
      <c r="C90" s="379"/>
      <c r="D90" s="379"/>
      <c r="E90" s="379"/>
      <c r="N90" s="225"/>
      <c r="O90" s="225"/>
      <c r="P90" s="225"/>
      <c r="Q90" s="225"/>
      <c r="R90" s="225"/>
      <c r="S90" s="225"/>
      <c r="T90" s="225"/>
      <c r="U90" s="225"/>
      <c r="V90" s="225"/>
    </row>
    <row r="91" spans="1:22" s="256" customFormat="1" ht="15.75" customHeight="1" x14ac:dyDescent="0.2">
      <c r="A91" s="376" t="s">
        <v>297</v>
      </c>
      <c r="B91" s="376"/>
      <c r="C91" s="376"/>
      <c r="D91" s="376"/>
      <c r="E91" s="376"/>
      <c r="F91" s="376" t="s">
        <v>297</v>
      </c>
      <c r="G91" s="376"/>
      <c r="H91" s="376"/>
      <c r="I91" s="376"/>
      <c r="J91" s="376"/>
      <c r="K91" s="260"/>
      <c r="L91" s="260"/>
      <c r="M91" s="260"/>
      <c r="N91" s="256" t="s">
        <v>290</v>
      </c>
    </row>
    <row r="92" spans="1:22" s="256" customFormat="1" x14ac:dyDescent="0.2">
      <c r="A92" s="376" t="s">
        <v>298</v>
      </c>
      <c r="B92" s="376"/>
      <c r="C92" s="376"/>
      <c r="D92" s="376"/>
      <c r="E92" s="376"/>
      <c r="F92" s="376" t="s">
        <v>298</v>
      </c>
      <c r="G92" s="376"/>
      <c r="H92" s="376"/>
      <c r="I92" s="376"/>
      <c r="J92" s="376"/>
      <c r="K92" s="260"/>
      <c r="L92" s="260"/>
      <c r="M92" s="260"/>
      <c r="N92" s="256" t="s">
        <v>300</v>
      </c>
    </row>
    <row r="93" spans="1:22" s="256" customFormat="1" ht="14.4" customHeight="1" x14ac:dyDescent="0.2">
      <c r="A93" s="376" t="s">
        <v>299</v>
      </c>
      <c r="B93" s="376"/>
      <c r="C93" s="376"/>
      <c r="D93" s="376"/>
      <c r="E93" s="376"/>
      <c r="F93" s="376" t="s">
        <v>299</v>
      </c>
      <c r="G93" s="376"/>
      <c r="H93" s="376"/>
      <c r="I93" s="376"/>
      <c r="J93" s="376"/>
      <c r="K93" s="260"/>
      <c r="L93" s="260"/>
      <c r="M93" s="260"/>
      <c r="N93" s="256" t="s">
        <v>301</v>
      </c>
    </row>
    <row r="94" spans="1:22" s="256" customFormat="1" x14ac:dyDescent="0.2">
      <c r="A94" s="256" t="s">
        <v>287</v>
      </c>
      <c r="B94" s="119"/>
      <c r="C94" s="144"/>
      <c r="D94" s="144"/>
      <c r="E94" s="144"/>
      <c r="F94" s="256" t="s">
        <v>288</v>
      </c>
      <c r="N94" s="377" t="s">
        <v>292</v>
      </c>
      <c r="O94" s="377"/>
      <c r="P94" s="377"/>
      <c r="Q94" s="377"/>
      <c r="R94" s="377"/>
      <c r="S94" s="377"/>
      <c r="T94" s="377"/>
      <c r="U94" s="377"/>
      <c r="V94" s="377"/>
    </row>
    <row r="95" spans="1:22" s="256"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56" customFormat="1" x14ac:dyDescent="0.2">
      <c r="B96" s="119"/>
      <c r="F96" s="378"/>
      <c r="G96" s="378"/>
      <c r="H96" s="378"/>
      <c r="I96" s="378"/>
      <c r="J96" s="378"/>
      <c r="K96" s="378"/>
      <c r="L96" s="378"/>
      <c r="M96" s="378"/>
      <c r="N96" s="377"/>
      <c r="O96" s="377"/>
      <c r="P96" s="377"/>
      <c r="Q96" s="377"/>
      <c r="R96" s="377"/>
      <c r="S96" s="377"/>
      <c r="T96" s="377"/>
      <c r="U96" s="377"/>
      <c r="V96" s="377"/>
    </row>
    <row r="97" spans="1:22" s="256"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56" customFormat="1" x14ac:dyDescent="0.2">
      <c r="B98" s="119"/>
      <c r="F98" s="377"/>
      <c r="G98" s="377"/>
      <c r="H98" s="377"/>
      <c r="I98" s="377"/>
      <c r="J98" s="377"/>
      <c r="K98" s="377"/>
      <c r="L98" s="377"/>
      <c r="M98" s="377"/>
      <c r="N98" s="377"/>
      <c r="O98" s="377"/>
      <c r="P98" s="377"/>
      <c r="Q98" s="377"/>
      <c r="R98" s="377"/>
      <c r="S98" s="377"/>
      <c r="T98" s="377"/>
      <c r="U98" s="377"/>
      <c r="V98" s="377"/>
    </row>
    <row r="99" spans="1:22" s="256" customFormat="1" x14ac:dyDescent="0.2">
      <c r="B99" s="119"/>
      <c r="F99" s="377"/>
      <c r="G99" s="377"/>
      <c r="H99" s="377"/>
      <c r="I99" s="377"/>
      <c r="J99" s="377"/>
      <c r="K99" s="377"/>
      <c r="L99" s="377"/>
      <c r="M99" s="377"/>
    </row>
    <row r="100" spans="1:22" s="120" customFormat="1" ht="15.6" customHeight="1" x14ac:dyDescent="0.2">
      <c r="A100" s="256"/>
      <c r="B100" s="119"/>
      <c r="C100" s="256"/>
      <c r="D100" s="256"/>
      <c r="E100" s="256"/>
      <c r="F100" s="256"/>
      <c r="G100" s="256"/>
      <c r="H100" s="256"/>
      <c r="I100" s="256"/>
      <c r="J100" s="256"/>
      <c r="K100" s="256"/>
      <c r="L100" s="256"/>
      <c r="M100" s="256"/>
      <c r="N100" s="225"/>
      <c r="O100" s="225"/>
      <c r="P100" s="225"/>
      <c r="Q100" s="225"/>
      <c r="R100" s="225"/>
      <c r="S100" s="225"/>
      <c r="T100" s="225"/>
      <c r="U100" s="225"/>
      <c r="V100" s="225"/>
    </row>
    <row r="101" spans="1:22" s="120" customFormat="1" x14ac:dyDescent="0.2">
      <c r="A101" s="256"/>
      <c r="B101" s="119"/>
      <c r="C101" s="256"/>
      <c r="D101" s="256"/>
      <c r="E101" s="256"/>
      <c r="F101" s="256"/>
      <c r="G101" s="256"/>
      <c r="H101" s="256"/>
      <c r="I101" s="256"/>
      <c r="J101" s="256"/>
      <c r="K101" s="256"/>
      <c r="L101" s="256"/>
      <c r="M101" s="256"/>
      <c r="N101" s="225"/>
      <c r="O101" s="225"/>
      <c r="P101" s="225"/>
      <c r="Q101" s="225"/>
      <c r="R101" s="225"/>
      <c r="S101" s="225"/>
      <c r="T101" s="225"/>
      <c r="U101" s="225"/>
      <c r="V101" s="225"/>
    </row>
    <row r="102" spans="1:22" s="120" customFormat="1" x14ac:dyDescent="0.2">
      <c r="A102" s="376"/>
      <c r="B102" s="376"/>
      <c r="C102" s="376"/>
      <c r="D102" s="376"/>
      <c r="E102" s="376"/>
      <c r="N102" s="225"/>
      <c r="O102" s="225"/>
      <c r="P102" s="225"/>
      <c r="Q102" s="225"/>
      <c r="R102" s="225"/>
      <c r="S102" s="225"/>
      <c r="T102" s="225"/>
      <c r="U102" s="225"/>
      <c r="V102" s="225"/>
    </row>
    <row r="103" spans="1:22" s="120" customFormat="1" x14ac:dyDescent="0.2">
      <c r="B103" s="119"/>
      <c r="C103" s="144"/>
      <c r="D103" s="144"/>
      <c r="E103" s="144"/>
      <c r="N103" s="225"/>
      <c r="O103" s="225"/>
      <c r="P103" s="225"/>
      <c r="Q103" s="225"/>
      <c r="R103" s="225"/>
      <c r="S103" s="225"/>
      <c r="T103" s="225"/>
      <c r="U103" s="225"/>
      <c r="V103" s="225"/>
    </row>
    <row r="104" spans="1:22" s="120" customFormat="1" x14ac:dyDescent="0.2">
      <c r="B104" s="119"/>
      <c r="N104" s="225"/>
      <c r="O104" s="225"/>
      <c r="P104" s="225"/>
      <c r="Q104" s="225"/>
      <c r="R104" s="225"/>
      <c r="S104" s="225"/>
      <c r="T104" s="225"/>
      <c r="U104" s="225"/>
      <c r="V104" s="225"/>
    </row>
    <row r="105" spans="1:22" s="120" customFormat="1" x14ac:dyDescent="0.2">
      <c r="B105" s="119"/>
      <c r="N105" s="225"/>
      <c r="O105" s="225"/>
      <c r="P105" s="225"/>
      <c r="Q105" s="225"/>
      <c r="R105" s="225"/>
      <c r="S105" s="225"/>
      <c r="T105" s="225"/>
      <c r="U105" s="225"/>
      <c r="V105" s="225"/>
    </row>
    <row r="106" spans="1:22" s="120" customFormat="1" x14ac:dyDescent="0.2">
      <c r="B106" s="119"/>
      <c r="N106" s="225"/>
      <c r="O106" s="225"/>
      <c r="P106" s="225"/>
      <c r="Q106" s="225"/>
      <c r="R106" s="225"/>
      <c r="S106" s="225"/>
      <c r="T106" s="225"/>
      <c r="U106" s="225"/>
      <c r="V106" s="225"/>
    </row>
    <row r="107" spans="1:22" s="120" customFormat="1" x14ac:dyDescent="0.2">
      <c r="B107" s="119"/>
      <c r="N107" s="225"/>
      <c r="O107" s="225"/>
      <c r="P107" s="225"/>
      <c r="Q107" s="225"/>
      <c r="R107" s="225"/>
      <c r="S107" s="225"/>
      <c r="T107" s="225"/>
      <c r="U107" s="225"/>
      <c r="V107" s="225"/>
    </row>
    <row r="108" spans="1:22" s="120" customFormat="1" x14ac:dyDescent="0.2">
      <c r="B108" s="119"/>
      <c r="N108" s="225"/>
      <c r="O108" s="225"/>
      <c r="P108" s="225"/>
      <c r="Q108" s="225"/>
      <c r="R108" s="225"/>
      <c r="S108" s="225"/>
      <c r="T108" s="225"/>
      <c r="U108" s="225"/>
      <c r="V108" s="225"/>
    </row>
    <row r="109" spans="1:22" x14ac:dyDescent="0.2">
      <c r="A109" s="120"/>
      <c r="B109" s="119"/>
      <c r="C109" s="120"/>
      <c r="D109" s="120"/>
      <c r="E109" s="120"/>
    </row>
    <row r="110" spans="1:22" x14ac:dyDescent="0.2">
      <c r="A110" s="120"/>
      <c r="B110" s="119"/>
      <c r="C110" s="120"/>
      <c r="D110" s="120"/>
      <c r="E110" s="120"/>
    </row>
  </sheetData>
  <mergeCells count="276">
    <mergeCell ref="A86:B86"/>
    <mergeCell ref="F86:G86"/>
    <mergeCell ref="A102:E102"/>
    <mergeCell ref="A87:B87"/>
    <mergeCell ref="F87:G87"/>
    <mergeCell ref="A88:B88"/>
    <mergeCell ref="F88:G88"/>
    <mergeCell ref="A89:E89"/>
    <mergeCell ref="A90:E90"/>
    <mergeCell ref="F95:M96"/>
    <mergeCell ref="A91:E91"/>
    <mergeCell ref="A92:E92"/>
    <mergeCell ref="A93:E93"/>
    <mergeCell ref="F91:J91"/>
    <mergeCell ref="F92:J92"/>
    <mergeCell ref="F93:J93"/>
    <mergeCell ref="A60:A64"/>
    <mergeCell ref="F60:F64"/>
    <mergeCell ref="A65:A69"/>
    <mergeCell ref="F65:F69"/>
    <mergeCell ref="A70:A75"/>
    <mergeCell ref="F70:F75"/>
    <mergeCell ref="A76:A84"/>
    <mergeCell ref="F76:F84"/>
    <mergeCell ref="A85:B85"/>
    <mergeCell ref="F85:G85"/>
    <mergeCell ref="A40:A42"/>
    <mergeCell ref="F40:F42"/>
    <mergeCell ref="A43:A47"/>
    <mergeCell ref="F43:F47"/>
    <mergeCell ref="A48:A50"/>
    <mergeCell ref="F48:F50"/>
    <mergeCell ref="A51:A55"/>
    <mergeCell ref="F51:F55"/>
    <mergeCell ref="A56:A59"/>
    <mergeCell ref="F56:F59"/>
    <mergeCell ref="A22:A25"/>
    <mergeCell ref="F22:F25"/>
    <mergeCell ref="A26:A31"/>
    <mergeCell ref="F26:F31"/>
    <mergeCell ref="A32:A34"/>
    <mergeCell ref="F32:F34"/>
    <mergeCell ref="A35:B35"/>
    <mergeCell ref="F35:G35"/>
    <mergeCell ref="A36:A39"/>
    <mergeCell ref="F36:F39"/>
    <mergeCell ref="A12:B12"/>
    <mergeCell ref="F12:G12"/>
    <mergeCell ref="A13:B13"/>
    <mergeCell ref="F13:G13"/>
    <mergeCell ref="A14:B14"/>
    <mergeCell ref="F14:G14"/>
    <mergeCell ref="A15:B15"/>
    <mergeCell ref="F15:G15"/>
    <mergeCell ref="A16:A21"/>
    <mergeCell ref="F16:F21"/>
    <mergeCell ref="A2:E2"/>
    <mergeCell ref="F2:M2"/>
    <mergeCell ref="A3:E3"/>
    <mergeCell ref="F3:M3"/>
    <mergeCell ref="D5:E5"/>
    <mergeCell ref="K5:M5"/>
    <mergeCell ref="A9:B11"/>
    <mergeCell ref="C9:E9"/>
    <mergeCell ref="F9:G11"/>
    <mergeCell ref="H9:M9"/>
    <mergeCell ref="H10:J10"/>
    <mergeCell ref="K10:M10"/>
    <mergeCell ref="N12:O12"/>
    <mergeCell ref="P12:Q12"/>
    <mergeCell ref="R12:T12"/>
    <mergeCell ref="U12:V12"/>
    <mergeCell ref="N13:O13"/>
    <mergeCell ref="P13:Q13"/>
    <mergeCell ref="R13:T13"/>
    <mergeCell ref="U13:V13"/>
    <mergeCell ref="N2:V2"/>
    <mergeCell ref="N3:V3"/>
    <mergeCell ref="T5:V5"/>
    <mergeCell ref="N9:O11"/>
    <mergeCell ref="P9:V9"/>
    <mergeCell ref="P10:Q10"/>
    <mergeCell ref="R10:T10"/>
    <mergeCell ref="U10:V10"/>
    <mergeCell ref="P11:Q11"/>
    <mergeCell ref="R11:T11"/>
    <mergeCell ref="U11:V11"/>
    <mergeCell ref="P20:Q20"/>
    <mergeCell ref="R20:T20"/>
    <mergeCell ref="U20:V20"/>
    <mergeCell ref="N14:O14"/>
    <mergeCell ref="P14:Q14"/>
    <mergeCell ref="R14:T14"/>
    <mergeCell ref="U14:V14"/>
    <mergeCell ref="N15:O15"/>
    <mergeCell ref="P15:Q15"/>
    <mergeCell ref="R15:T15"/>
    <mergeCell ref="U15:V15"/>
    <mergeCell ref="U16:V16"/>
    <mergeCell ref="P17:Q17"/>
    <mergeCell ref="R17:T17"/>
    <mergeCell ref="U17:V17"/>
    <mergeCell ref="P18:Q18"/>
    <mergeCell ref="R18:T18"/>
    <mergeCell ref="U18:V18"/>
    <mergeCell ref="P19:Q19"/>
    <mergeCell ref="R19:T19"/>
    <mergeCell ref="U19:V19"/>
    <mergeCell ref="R29:T29"/>
    <mergeCell ref="U29:V29"/>
    <mergeCell ref="P30:Q30"/>
    <mergeCell ref="R30:T30"/>
    <mergeCell ref="U30:V30"/>
    <mergeCell ref="P21:Q21"/>
    <mergeCell ref="R21:T21"/>
    <mergeCell ref="U21:V21"/>
    <mergeCell ref="N22:N25"/>
    <mergeCell ref="P22:Q22"/>
    <mergeCell ref="R22:T22"/>
    <mergeCell ref="U22:V22"/>
    <mergeCell ref="P23:Q23"/>
    <mergeCell ref="R23:T23"/>
    <mergeCell ref="U23:V23"/>
    <mergeCell ref="P24:Q24"/>
    <mergeCell ref="R24:T24"/>
    <mergeCell ref="U24:V24"/>
    <mergeCell ref="P25:Q25"/>
    <mergeCell ref="R25:T25"/>
    <mergeCell ref="U25:V25"/>
    <mergeCell ref="N16:N21"/>
    <mergeCell ref="P16:Q16"/>
    <mergeCell ref="R16:T16"/>
    <mergeCell ref="P31:Q31"/>
    <mergeCell ref="R31:T31"/>
    <mergeCell ref="U31:V31"/>
    <mergeCell ref="N32:N34"/>
    <mergeCell ref="P32:Q32"/>
    <mergeCell ref="R32:T32"/>
    <mergeCell ref="U32:V32"/>
    <mergeCell ref="P33:Q33"/>
    <mergeCell ref="R33:T33"/>
    <mergeCell ref="U33:V33"/>
    <mergeCell ref="P34:Q34"/>
    <mergeCell ref="R34:T34"/>
    <mergeCell ref="U34:V34"/>
    <mergeCell ref="N26:N31"/>
    <mergeCell ref="P26:Q26"/>
    <mergeCell ref="R26:T26"/>
    <mergeCell ref="U26:V26"/>
    <mergeCell ref="P27:Q27"/>
    <mergeCell ref="R27:T27"/>
    <mergeCell ref="U27:V27"/>
    <mergeCell ref="P28:Q28"/>
    <mergeCell ref="R28:T28"/>
    <mergeCell ref="U28:V28"/>
    <mergeCell ref="P29:Q29"/>
    <mergeCell ref="N35:O35"/>
    <mergeCell ref="P35:Q35"/>
    <mergeCell ref="R35:T35"/>
    <mergeCell ref="U35:V35"/>
    <mergeCell ref="N36:N39"/>
    <mergeCell ref="P36:Q36"/>
    <mergeCell ref="R36:T36"/>
    <mergeCell ref="U36:V36"/>
    <mergeCell ref="P37:Q37"/>
    <mergeCell ref="R37:T37"/>
    <mergeCell ref="U37:V37"/>
    <mergeCell ref="P38:Q38"/>
    <mergeCell ref="R38:T38"/>
    <mergeCell ref="U38:V38"/>
    <mergeCell ref="P39:Q39"/>
    <mergeCell ref="R39:T39"/>
    <mergeCell ref="U39:V39"/>
    <mergeCell ref="N40:N42"/>
    <mergeCell ref="P40:Q40"/>
    <mergeCell ref="R40:T40"/>
    <mergeCell ref="U40:V40"/>
    <mergeCell ref="P41:Q41"/>
    <mergeCell ref="R41:T41"/>
    <mergeCell ref="U41:V41"/>
    <mergeCell ref="P42:Q42"/>
    <mergeCell ref="R42:T42"/>
    <mergeCell ref="U42:V42"/>
    <mergeCell ref="N43:N47"/>
    <mergeCell ref="P43:Q43"/>
    <mergeCell ref="R43:T43"/>
    <mergeCell ref="U43:V43"/>
    <mergeCell ref="P44:Q44"/>
    <mergeCell ref="R44:T44"/>
    <mergeCell ref="U44:V44"/>
    <mergeCell ref="P45:Q45"/>
    <mergeCell ref="R45:T45"/>
    <mergeCell ref="U45:V45"/>
    <mergeCell ref="P46:Q46"/>
    <mergeCell ref="R46:T46"/>
    <mergeCell ref="U46:V46"/>
    <mergeCell ref="P47:Q47"/>
    <mergeCell ref="R47:T47"/>
    <mergeCell ref="U47:V47"/>
    <mergeCell ref="N48:N50"/>
    <mergeCell ref="P48:Q48"/>
    <mergeCell ref="R48:T48"/>
    <mergeCell ref="U48:V48"/>
    <mergeCell ref="P49:Q49"/>
    <mergeCell ref="R49:T49"/>
    <mergeCell ref="U49:V49"/>
    <mergeCell ref="P50:Q50"/>
    <mergeCell ref="R50:T50"/>
    <mergeCell ref="U50:V50"/>
    <mergeCell ref="U71:V71"/>
    <mergeCell ref="N51:N55"/>
    <mergeCell ref="N56:N59"/>
    <mergeCell ref="N60:N64"/>
    <mergeCell ref="N65:N69"/>
    <mergeCell ref="N70:N75"/>
    <mergeCell ref="P74:Q74"/>
    <mergeCell ref="R74:T74"/>
    <mergeCell ref="U74:V74"/>
    <mergeCell ref="P75:Q75"/>
    <mergeCell ref="R75:T75"/>
    <mergeCell ref="U75:V75"/>
    <mergeCell ref="P72:Q72"/>
    <mergeCell ref="R72:T72"/>
    <mergeCell ref="U72:V72"/>
    <mergeCell ref="P73:Q73"/>
    <mergeCell ref="R73:T73"/>
    <mergeCell ref="U73:V73"/>
    <mergeCell ref="U65:V65"/>
    <mergeCell ref="P65:Q65"/>
    <mergeCell ref="P66:Q66"/>
    <mergeCell ref="P67:Q67"/>
    <mergeCell ref="P68:Q68"/>
    <mergeCell ref="R65:T65"/>
    <mergeCell ref="R66:T66"/>
    <mergeCell ref="R67:T67"/>
    <mergeCell ref="R68:T68"/>
    <mergeCell ref="N87:O87"/>
    <mergeCell ref="P87:Q87"/>
    <mergeCell ref="R87:T87"/>
    <mergeCell ref="N85:O85"/>
    <mergeCell ref="P85:Q85"/>
    <mergeCell ref="R85:T85"/>
    <mergeCell ref="N86:O86"/>
    <mergeCell ref="P86:Q86"/>
    <mergeCell ref="R86:T86"/>
    <mergeCell ref="N76:N84"/>
    <mergeCell ref="R76:T76"/>
    <mergeCell ref="R77:T77"/>
    <mergeCell ref="R78:T78"/>
    <mergeCell ref="R79:T79"/>
    <mergeCell ref="R80:T80"/>
    <mergeCell ref="R81:T81"/>
    <mergeCell ref="N94:V96"/>
    <mergeCell ref="F97:M99"/>
    <mergeCell ref="N97:V98"/>
    <mergeCell ref="U66:V66"/>
    <mergeCell ref="U67:V67"/>
    <mergeCell ref="U68:V68"/>
    <mergeCell ref="P69:Q69"/>
    <mergeCell ref="R69:T69"/>
    <mergeCell ref="U69:V69"/>
    <mergeCell ref="U87:V87"/>
    <mergeCell ref="N88:O88"/>
    <mergeCell ref="P88:Q88"/>
    <mergeCell ref="R88:T88"/>
    <mergeCell ref="U88:V88"/>
    <mergeCell ref="U85:V85"/>
    <mergeCell ref="U86:V86"/>
    <mergeCell ref="R82:T82"/>
    <mergeCell ref="R83:T83"/>
    <mergeCell ref="R84:T84"/>
    <mergeCell ref="P70:Q70"/>
    <mergeCell ref="R70:T70"/>
    <mergeCell ref="U70:V70"/>
    <mergeCell ref="P71:Q71"/>
    <mergeCell ref="R71:T71"/>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60" zoomScaleNormal="10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69921875" style="281" customWidth="1"/>
    <col min="16" max="20" width="8.69921875" style="281" customWidth="1"/>
    <col min="21" max="16384" width="10" style="281"/>
  </cols>
  <sheetData>
    <row r="1" spans="1:47" s="274" customFormat="1" x14ac:dyDescent="0.2">
      <c r="A1" s="274" t="s">
        <v>124</v>
      </c>
      <c r="F1" s="274" t="s">
        <v>131</v>
      </c>
      <c r="N1" s="274" t="s">
        <v>203</v>
      </c>
    </row>
    <row r="2" spans="1:47" ht="16.2"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47" ht="16.2" x14ac:dyDescent="0.2">
      <c r="A3" s="294" t="s">
        <v>190</v>
      </c>
      <c r="B3" s="294"/>
      <c r="C3" s="294"/>
      <c r="D3" s="294"/>
      <c r="E3" s="294"/>
      <c r="F3" s="294" t="s">
        <v>189</v>
      </c>
      <c r="G3" s="294"/>
      <c r="H3" s="294"/>
      <c r="I3" s="294"/>
      <c r="J3" s="294"/>
      <c r="K3" s="294"/>
      <c r="L3" s="294"/>
      <c r="M3" s="294"/>
      <c r="N3" s="295" t="s">
        <v>281</v>
      </c>
      <c r="O3" s="295"/>
      <c r="P3" s="295"/>
      <c r="Q3" s="295"/>
      <c r="R3" s="295"/>
      <c r="S3" s="295"/>
      <c r="T3" s="295"/>
      <c r="U3" s="295"/>
      <c r="V3" s="295"/>
    </row>
    <row r="4" spans="1:47" ht="16.2" x14ac:dyDescent="0.2">
      <c r="A4" s="279"/>
      <c r="B4" s="279"/>
      <c r="C4" s="279"/>
      <c r="D4" s="279"/>
      <c r="E4" s="279"/>
    </row>
    <row r="5" spans="1:47" s="274" customFormat="1" x14ac:dyDescent="0.2">
      <c r="A5" s="119"/>
      <c r="B5" s="119"/>
      <c r="D5" s="311" t="s">
        <v>128</v>
      </c>
      <c r="E5" s="311"/>
      <c r="K5" s="311" t="s">
        <v>128</v>
      </c>
      <c r="L5" s="311"/>
      <c r="M5" s="311"/>
      <c r="T5" s="311" t="s">
        <v>128</v>
      </c>
      <c r="U5" s="311"/>
      <c r="V5" s="311"/>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286" t="s">
        <v>78</v>
      </c>
      <c r="B9" s="287"/>
      <c r="C9" s="287" t="s">
        <v>116</v>
      </c>
      <c r="D9" s="287"/>
      <c r="E9" s="287"/>
      <c r="F9" s="288" t="s">
        <v>78</v>
      </c>
      <c r="G9" s="289"/>
      <c r="H9" s="289" t="s">
        <v>116</v>
      </c>
      <c r="I9" s="289"/>
      <c r="J9" s="289"/>
      <c r="K9" s="289"/>
      <c r="L9" s="289"/>
      <c r="M9" s="289"/>
      <c r="N9" s="288" t="s">
        <v>78</v>
      </c>
      <c r="O9" s="289"/>
      <c r="P9" s="290" t="s">
        <v>116</v>
      </c>
      <c r="Q9" s="289"/>
      <c r="R9" s="289"/>
      <c r="S9" s="289"/>
      <c r="T9" s="289"/>
      <c r="U9" s="289"/>
      <c r="V9" s="289"/>
    </row>
    <row r="10" spans="1:47" s="274" customFormat="1" ht="18" customHeight="1" x14ac:dyDescent="0.2">
      <c r="A10" s="287"/>
      <c r="B10" s="287"/>
      <c r="C10" s="121" t="s">
        <v>86</v>
      </c>
      <c r="D10" s="121" t="s">
        <v>70</v>
      </c>
      <c r="E10" s="196" t="s">
        <v>4</v>
      </c>
      <c r="F10" s="289"/>
      <c r="G10" s="289"/>
      <c r="H10" s="291" t="s">
        <v>191</v>
      </c>
      <c r="I10" s="292"/>
      <c r="J10" s="293"/>
      <c r="K10" s="296" t="s">
        <v>133</v>
      </c>
      <c r="L10" s="297"/>
      <c r="M10" s="298"/>
      <c r="N10" s="289"/>
      <c r="O10" s="289"/>
      <c r="P10" s="299" t="s">
        <v>285</v>
      </c>
      <c r="Q10" s="300"/>
      <c r="R10" s="323" t="s">
        <v>286</v>
      </c>
      <c r="S10" s="292"/>
      <c r="T10" s="324"/>
      <c r="U10" s="304" t="s">
        <v>282</v>
      </c>
      <c r="V10" s="298"/>
    </row>
    <row r="11" spans="1:47" s="274" customFormat="1" ht="18" customHeight="1" x14ac:dyDescent="0.2">
      <c r="A11" s="287"/>
      <c r="B11" s="287"/>
      <c r="C11" s="122" t="s">
        <v>119</v>
      </c>
      <c r="D11" s="122" t="s">
        <v>102</v>
      </c>
      <c r="E11" s="206" t="s">
        <v>120</v>
      </c>
      <c r="F11" s="289"/>
      <c r="G11" s="289"/>
      <c r="H11" s="149"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47" s="274" customFormat="1" ht="18" hidden="1" customHeight="1" x14ac:dyDescent="0.2">
      <c r="A12" s="321" t="s">
        <v>77</v>
      </c>
      <c r="B12" s="322"/>
      <c r="C12" s="124"/>
      <c r="D12" s="124"/>
      <c r="E12" s="207"/>
      <c r="F12" s="323" t="s">
        <v>77</v>
      </c>
      <c r="G12" s="324"/>
      <c r="H12" s="150"/>
      <c r="I12" s="150"/>
      <c r="J12" s="150"/>
      <c r="K12" s="150"/>
      <c r="L12" s="150"/>
      <c r="M12" s="198"/>
      <c r="N12" s="323" t="s">
        <v>77</v>
      </c>
      <c r="O12" s="324"/>
      <c r="P12" s="325"/>
      <c r="Q12" s="326"/>
      <c r="R12" s="327"/>
      <c r="S12" s="328"/>
      <c r="T12" s="326"/>
      <c r="U12" s="327"/>
      <c r="V12" s="329"/>
    </row>
    <row r="13" spans="1:47" s="274" customFormat="1" ht="18" customHeight="1" x14ac:dyDescent="0.2">
      <c r="A13" s="312" t="s">
        <v>105</v>
      </c>
      <c r="B13" s="313"/>
      <c r="C13" s="126">
        <v>6235</v>
      </c>
      <c r="D13" s="126">
        <v>12153</v>
      </c>
      <c r="E13" s="208"/>
      <c r="F13" s="314" t="s">
        <v>134</v>
      </c>
      <c r="G13" s="315"/>
      <c r="H13" s="151">
        <v>319</v>
      </c>
      <c r="I13" s="151">
        <v>337</v>
      </c>
      <c r="J13" s="151"/>
      <c r="K13" s="151">
        <v>12</v>
      </c>
      <c r="L13" s="151">
        <v>282</v>
      </c>
      <c r="M13" s="199"/>
      <c r="N13" s="314" t="s">
        <v>134</v>
      </c>
      <c r="O13" s="315"/>
      <c r="P13" s="316"/>
      <c r="Q13" s="317"/>
      <c r="R13" s="318"/>
      <c r="S13" s="319"/>
      <c r="T13" s="317"/>
      <c r="U13" s="318"/>
      <c r="V13" s="320"/>
    </row>
    <row r="14" spans="1:47" s="274" customFormat="1" ht="18" hidden="1" customHeight="1" x14ac:dyDescent="0.2">
      <c r="A14" s="330" t="s">
        <v>9</v>
      </c>
      <c r="B14" s="331"/>
      <c r="C14" s="126"/>
      <c r="D14" s="126"/>
      <c r="E14" s="208"/>
      <c r="F14" s="332" t="s">
        <v>9</v>
      </c>
      <c r="G14" s="333"/>
      <c r="H14" s="151"/>
      <c r="I14" s="151"/>
      <c r="J14" s="151"/>
      <c r="K14" s="151"/>
      <c r="L14" s="151"/>
      <c r="M14" s="199"/>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hidden="1" customHeight="1" x14ac:dyDescent="0.2">
      <c r="A15" s="330" t="s">
        <v>10</v>
      </c>
      <c r="B15" s="331"/>
      <c r="C15" s="126"/>
      <c r="D15" s="126"/>
      <c r="E15" s="208"/>
      <c r="F15" s="332" t="s">
        <v>10</v>
      </c>
      <c r="G15" s="333"/>
      <c r="H15" s="151"/>
      <c r="I15" s="151"/>
      <c r="J15" s="151"/>
      <c r="K15" s="151"/>
      <c r="L15" s="151"/>
      <c r="M15" s="199"/>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37" t="s">
        <v>79</v>
      </c>
      <c r="B16" s="128" t="s">
        <v>11</v>
      </c>
      <c r="C16" s="126"/>
      <c r="D16" s="126"/>
      <c r="E16" s="208"/>
      <c r="F16" s="340" t="s">
        <v>79</v>
      </c>
      <c r="G16" s="130" t="s">
        <v>136</v>
      </c>
      <c r="H16" s="151"/>
      <c r="I16" s="151"/>
      <c r="J16" s="151"/>
      <c r="K16" s="151"/>
      <c r="L16" s="151"/>
      <c r="M16" s="199"/>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38"/>
      <c r="B17" s="128" t="s">
        <v>39</v>
      </c>
      <c r="C17" s="126"/>
      <c r="D17" s="126"/>
      <c r="E17" s="208"/>
      <c r="F17" s="341"/>
      <c r="G17" s="130" t="s">
        <v>137</v>
      </c>
      <c r="H17" s="151"/>
      <c r="I17" s="151"/>
      <c r="J17" s="151"/>
      <c r="K17" s="151"/>
      <c r="L17" s="151"/>
      <c r="M17" s="199"/>
      <c r="N17" s="341"/>
      <c r="O17" s="130" t="s">
        <v>137</v>
      </c>
      <c r="P17" s="316"/>
      <c r="Q17" s="317"/>
      <c r="R17" s="318"/>
      <c r="S17" s="319"/>
      <c r="T17" s="317"/>
      <c r="U17" s="318"/>
      <c r="V17" s="320"/>
    </row>
    <row r="18" spans="1:47" s="274" customFormat="1" ht="18" hidden="1" customHeight="1" x14ac:dyDescent="0.2">
      <c r="A18" s="338"/>
      <c r="B18" s="128" t="s">
        <v>40</v>
      </c>
      <c r="C18" s="126"/>
      <c r="D18" s="126"/>
      <c r="E18" s="208"/>
      <c r="F18" s="341"/>
      <c r="G18" s="130" t="s">
        <v>138</v>
      </c>
      <c r="H18" s="151"/>
      <c r="I18" s="151"/>
      <c r="J18" s="151"/>
      <c r="K18" s="151"/>
      <c r="L18" s="151"/>
      <c r="M18" s="199"/>
      <c r="N18" s="341"/>
      <c r="O18" s="130" t="s">
        <v>138</v>
      </c>
      <c r="P18" s="316"/>
      <c r="Q18" s="317"/>
      <c r="R18" s="318"/>
      <c r="S18" s="319"/>
      <c r="T18" s="317"/>
      <c r="U18" s="318"/>
      <c r="V18" s="320"/>
    </row>
    <row r="19" spans="1:47" s="274" customFormat="1" ht="18" hidden="1" customHeight="1" x14ac:dyDescent="0.2">
      <c r="A19" s="338"/>
      <c r="B19" s="130" t="s">
        <v>41</v>
      </c>
      <c r="C19" s="126"/>
      <c r="D19" s="126"/>
      <c r="E19" s="208"/>
      <c r="F19" s="341"/>
      <c r="G19" s="130" t="s">
        <v>139</v>
      </c>
      <c r="H19" s="151"/>
      <c r="I19" s="151"/>
      <c r="J19" s="151"/>
      <c r="K19" s="151"/>
      <c r="L19" s="151"/>
      <c r="M19" s="199"/>
      <c r="N19" s="341"/>
      <c r="O19" s="130" t="s">
        <v>139</v>
      </c>
      <c r="P19" s="316"/>
      <c r="Q19" s="317"/>
      <c r="R19" s="318"/>
      <c r="S19" s="319"/>
      <c r="T19" s="317"/>
      <c r="U19" s="318"/>
      <c r="V19" s="320"/>
    </row>
    <row r="20" spans="1:47" s="274" customFormat="1" ht="18" hidden="1" customHeight="1" x14ac:dyDescent="0.2">
      <c r="A20" s="338"/>
      <c r="B20" s="130" t="s">
        <v>42</v>
      </c>
      <c r="C20" s="126"/>
      <c r="D20" s="126"/>
      <c r="E20" s="208"/>
      <c r="F20" s="341"/>
      <c r="G20" s="130" t="s">
        <v>140</v>
      </c>
      <c r="H20" s="151"/>
      <c r="I20" s="151"/>
      <c r="J20" s="151"/>
      <c r="K20" s="151"/>
      <c r="L20" s="151"/>
      <c r="M20" s="199"/>
      <c r="N20" s="341"/>
      <c r="O20" s="130" t="s">
        <v>140</v>
      </c>
      <c r="P20" s="316"/>
      <c r="Q20" s="317"/>
      <c r="R20" s="318"/>
      <c r="S20" s="319"/>
      <c r="T20" s="317"/>
      <c r="U20" s="318"/>
      <c r="V20" s="320"/>
    </row>
    <row r="21" spans="1:47" s="274" customFormat="1" ht="18" hidden="1" customHeight="1" x14ac:dyDescent="0.2">
      <c r="A21" s="339"/>
      <c r="B21" s="131" t="s">
        <v>88</v>
      </c>
      <c r="C21" s="133">
        <f>SUM(C16:C20)</f>
        <v>0</v>
      </c>
      <c r="D21" s="133">
        <f>SUM(D16:D20)</f>
        <v>0</v>
      </c>
      <c r="E21" s="200">
        <f>SUM(E16:E20)</f>
        <v>0</v>
      </c>
      <c r="F21" s="342"/>
      <c r="G21" s="131" t="s">
        <v>88</v>
      </c>
      <c r="H21" s="133">
        <f>SUM(H16:H20)</f>
        <v>0</v>
      </c>
      <c r="I21" s="133">
        <f>SUM(I16:I20)</f>
        <v>0</v>
      </c>
      <c r="J21" s="133">
        <f t="shared" ref="J21:L21" si="0">SUM(J16:J20)</f>
        <v>0</v>
      </c>
      <c r="K21" s="133">
        <f t="shared" si="0"/>
        <v>0</v>
      </c>
      <c r="L21" s="133">
        <f t="shared" si="0"/>
        <v>0</v>
      </c>
      <c r="M21" s="200">
        <f>SUM(M16:M20)</f>
        <v>0</v>
      </c>
      <c r="N21" s="342"/>
      <c r="O21" s="249" t="s">
        <v>88</v>
      </c>
      <c r="P21" s="343">
        <f>SUM(P16:Q20)</f>
        <v>0</v>
      </c>
      <c r="Q21" s="344"/>
      <c r="R21" s="345">
        <f>SUM(R16:T20)</f>
        <v>0</v>
      </c>
      <c r="S21" s="346"/>
      <c r="T21" s="344"/>
      <c r="U21" s="345">
        <f>SUM(U16:V20)</f>
        <v>0</v>
      </c>
      <c r="V21" s="347"/>
    </row>
    <row r="22" spans="1:47" s="274" customFormat="1" ht="18" hidden="1" customHeight="1" x14ac:dyDescent="0.2">
      <c r="A22" s="334" t="s">
        <v>80</v>
      </c>
      <c r="B22" s="277" t="s">
        <v>12</v>
      </c>
      <c r="C22" s="126"/>
      <c r="D22" s="126"/>
      <c r="E22" s="208"/>
      <c r="F22" s="334" t="s">
        <v>80</v>
      </c>
      <c r="G22" s="278" t="s">
        <v>141</v>
      </c>
      <c r="H22" s="151"/>
      <c r="I22" s="151"/>
      <c r="J22" s="151"/>
      <c r="K22" s="151"/>
      <c r="L22" s="151"/>
      <c r="M22" s="199"/>
      <c r="N22" s="334" t="s">
        <v>80</v>
      </c>
      <c r="O22" s="278"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hidden="1" customHeight="1" x14ac:dyDescent="0.2">
      <c r="A23" s="335"/>
      <c r="B23" s="277" t="s">
        <v>22</v>
      </c>
      <c r="C23" s="126"/>
      <c r="D23" s="126"/>
      <c r="E23" s="208"/>
      <c r="F23" s="335"/>
      <c r="G23" s="278" t="s">
        <v>142</v>
      </c>
      <c r="H23" s="151"/>
      <c r="I23" s="151"/>
      <c r="J23" s="151"/>
      <c r="K23" s="151"/>
      <c r="L23" s="151"/>
      <c r="M23" s="199"/>
      <c r="N23" s="335"/>
      <c r="O23" s="278" t="s">
        <v>142</v>
      </c>
      <c r="P23" s="316"/>
      <c r="Q23" s="317"/>
      <c r="R23" s="318"/>
      <c r="S23" s="319"/>
      <c r="T23" s="317"/>
      <c r="U23" s="318"/>
      <c r="V23" s="320"/>
    </row>
    <row r="24" spans="1:47" s="274" customFormat="1" ht="18" hidden="1" customHeight="1" x14ac:dyDescent="0.2">
      <c r="A24" s="335"/>
      <c r="B24" s="277" t="s">
        <v>23</v>
      </c>
      <c r="C24" s="126"/>
      <c r="D24" s="126"/>
      <c r="E24" s="208"/>
      <c r="F24" s="335"/>
      <c r="G24" s="278" t="s">
        <v>143</v>
      </c>
      <c r="H24" s="151"/>
      <c r="I24" s="151"/>
      <c r="J24" s="151"/>
      <c r="K24" s="151"/>
      <c r="L24" s="151"/>
      <c r="M24" s="199"/>
      <c r="N24" s="335"/>
      <c r="O24" s="278" t="s">
        <v>143</v>
      </c>
      <c r="P24" s="316"/>
      <c r="Q24" s="317"/>
      <c r="R24" s="318"/>
      <c r="S24" s="319"/>
      <c r="T24" s="317"/>
      <c r="U24" s="318"/>
      <c r="V24" s="320"/>
    </row>
    <row r="25" spans="1:47" s="274" customFormat="1" ht="18" hidden="1" customHeight="1" x14ac:dyDescent="0.2">
      <c r="A25" s="336"/>
      <c r="B25" s="136" t="s">
        <v>88</v>
      </c>
      <c r="C25" s="137">
        <f>SUM(C22:C24)</f>
        <v>0</v>
      </c>
      <c r="D25" s="137">
        <f>SUM(D22:D24)</f>
        <v>0</v>
      </c>
      <c r="E25" s="209">
        <f>SUM(E22:E24)</f>
        <v>0</v>
      </c>
      <c r="F25" s="336"/>
      <c r="G25" s="138" t="s">
        <v>88</v>
      </c>
      <c r="H25" s="133">
        <f t="shared" ref="H25:M25" si="1">SUM(H22:H24)</f>
        <v>0</v>
      </c>
      <c r="I25" s="133">
        <f t="shared" si="1"/>
        <v>0</v>
      </c>
      <c r="J25" s="133">
        <f t="shared" si="1"/>
        <v>0</v>
      </c>
      <c r="K25" s="133">
        <f t="shared" si="1"/>
        <v>0</v>
      </c>
      <c r="L25" s="133">
        <f t="shared" si="1"/>
        <v>0</v>
      </c>
      <c r="M25" s="200">
        <f t="shared" si="1"/>
        <v>0</v>
      </c>
      <c r="N25" s="336"/>
      <c r="O25" s="250" t="s">
        <v>88</v>
      </c>
      <c r="P25" s="343">
        <f>SUM(P22:Q24)</f>
        <v>0</v>
      </c>
      <c r="Q25" s="344"/>
      <c r="R25" s="345">
        <f>SUM(R15:T24)</f>
        <v>0</v>
      </c>
      <c r="S25" s="346"/>
      <c r="T25" s="344"/>
      <c r="U25" s="345">
        <f>SUM(U22:V24)</f>
        <v>0</v>
      </c>
      <c r="V25" s="347"/>
    </row>
    <row r="26" spans="1:47" s="274" customFormat="1" ht="18" customHeight="1" x14ac:dyDescent="0.2">
      <c r="A26" s="334" t="s">
        <v>81</v>
      </c>
      <c r="B26" s="130" t="s">
        <v>13</v>
      </c>
      <c r="C26" s="126"/>
      <c r="D26" s="126"/>
      <c r="E26" s="208"/>
      <c r="F26" s="334" t="s">
        <v>81</v>
      </c>
      <c r="G26" s="130" t="s">
        <v>144</v>
      </c>
      <c r="H26" s="151"/>
      <c r="I26" s="151"/>
      <c r="J26" s="151"/>
      <c r="K26" s="151"/>
      <c r="L26" s="151"/>
      <c r="M26" s="199"/>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customHeight="1" x14ac:dyDescent="0.2">
      <c r="A27" s="335"/>
      <c r="B27" s="130" t="s">
        <v>28</v>
      </c>
      <c r="C27" s="126"/>
      <c r="D27" s="126"/>
      <c r="E27" s="208"/>
      <c r="F27" s="335"/>
      <c r="G27" s="130" t="s">
        <v>145</v>
      </c>
      <c r="H27" s="151"/>
      <c r="I27" s="151"/>
      <c r="J27" s="151"/>
      <c r="K27" s="151"/>
      <c r="L27" s="151"/>
      <c r="M27" s="199"/>
      <c r="N27" s="335"/>
      <c r="O27" s="130" t="s">
        <v>145</v>
      </c>
      <c r="P27" s="316"/>
      <c r="Q27" s="317"/>
      <c r="R27" s="318"/>
      <c r="S27" s="319"/>
      <c r="T27" s="317"/>
      <c r="U27" s="318"/>
      <c r="V27" s="320"/>
    </row>
    <row r="28" spans="1:47" s="274" customFormat="1" ht="18" customHeight="1" x14ac:dyDescent="0.2">
      <c r="A28" s="335"/>
      <c r="B28" s="130" t="s">
        <v>29</v>
      </c>
      <c r="C28" s="126"/>
      <c r="D28" s="126"/>
      <c r="E28" s="208"/>
      <c r="F28" s="335"/>
      <c r="G28" s="130" t="s">
        <v>146</v>
      </c>
      <c r="H28" s="151"/>
      <c r="I28" s="151"/>
      <c r="J28" s="151"/>
      <c r="K28" s="151"/>
      <c r="L28" s="151"/>
      <c r="M28" s="199"/>
      <c r="N28" s="335"/>
      <c r="O28" s="130" t="s">
        <v>146</v>
      </c>
      <c r="P28" s="316"/>
      <c r="Q28" s="317"/>
      <c r="R28" s="318"/>
      <c r="S28" s="319"/>
      <c r="T28" s="317"/>
      <c r="U28" s="318"/>
      <c r="V28" s="320"/>
    </row>
    <row r="29" spans="1:47" s="274" customFormat="1" ht="18" customHeight="1" x14ac:dyDescent="0.2">
      <c r="A29" s="335"/>
      <c r="B29" s="130" t="s">
        <v>30</v>
      </c>
      <c r="C29" s="126"/>
      <c r="D29" s="126"/>
      <c r="E29" s="208"/>
      <c r="F29" s="335"/>
      <c r="G29" s="130" t="s">
        <v>147</v>
      </c>
      <c r="H29" s="151"/>
      <c r="I29" s="151"/>
      <c r="J29" s="151"/>
      <c r="K29" s="151"/>
      <c r="L29" s="151"/>
      <c r="M29" s="199"/>
      <c r="N29" s="335"/>
      <c r="O29" s="130" t="s">
        <v>147</v>
      </c>
      <c r="P29" s="316"/>
      <c r="Q29" s="317"/>
      <c r="R29" s="318"/>
      <c r="S29" s="319"/>
      <c r="T29" s="317"/>
      <c r="U29" s="318"/>
      <c r="V29" s="320"/>
    </row>
    <row r="30" spans="1:47" s="274" customFormat="1" ht="18" customHeight="1" x14ac:dyDescent="0.2">
      <c r="A30" s="335"/>
      <c r="B30" s="130" t="s">
        <v>31</v>
      </c>
      <c r="C30" s="126"/>
      <c r="D30" s="126"/>
      <c r="E30" s="208"/>
      <c r="F30" s="335"/>
      <c r="G30" s="130" t="s">
        <v>148</v>
      </c>
      <c r="H30" s="151"/>
      <c r="I30" s="151"/>
      <c r="J30" s="151"/>
      <c r="K30" s="151"/>
      <c r="L30" s="151"/>
      <c r="M30" s="199"/>
      <c r="N30" s="335"/>
      <c r="O30" s="130" t="s">
        <v>148</v>
      </c>
      <c r="P30" s="316"/>
      <c r="Q30" s="317"/>
      <c r="R30" s="318"/>
      <c r="S30" s="319"/>
      <c r="T30" s="317"/>
      <c r="U30" s="318"/>
      <c r="V30" s="320"/>
    </row>
    <row r="31" spans="1:47" s="274" customFormat="1" ht="18" customHeight="1" x14ac:dyDescent="0.2">
      <c r="A31" s="336"/>
      <c r="B31" s="131" t="s">
        <v>88</v>
      </c>
      <c r="C31" s="133">
        <f>SUM(C26:C30)</f>
        <v>0</v>
      </c>
      <c r="D31" s="133">
        <f>SUM(D26:D30)</f>
        <v>0</v>
      </c>
      <c r="E31" s="200">
        <f>SUM(E26:E30)</f>
        <v>0</v>
      </c>
      <c r="F31" s="336"/>
      <c r="G31" s="131" t="s">
        <v>88</v>
      </c>
      <c r="H31" s="133">
        <f t="shared" ref="H31:M31" si="2">SUM(H26:H30)</f>
        <v>0</v>
      </c>
      <c r="I31" s="133">
        <f t="shared" si="2"/>
        <v>0</v>
      </c>
      <c r="J31" s="133">
        <f t="shared" si="2"/>
        <v>0</v>
      </c>
      <c r="K31" s="133">
        <f t="shared" si="2"/>
        <v>0</v>
      </c>
      <c r="L31" s="133">
        <f t="shared" si="2"/>
        <v>0</v>
      </c>
      <c r="M31" s="200">
        <f t="shared" si="2"/>
        <v>0</v>
      </c>
      <c r="N31" s="336"/>
      <c r="O31" s="249" t="s">
        <v>88</v>
      </c>
      <c r="P31" s="343">
        <f>SUM(P26:Q30)</f>
        <v>0</v>
      </c>
      <c r="Q31" s="407"/>
      <c r="R31" s="345">
        <f>SUM(R26:T30)</f>
        <v>0</v>
      </c>
      <c r="S31" s="346"/>
      <c r="T31" s="344"/>
      <c r="U31" s="345">
        <f>SUM(U26:V30)</f>
        <v>0</v>
      </c>
      <c r="V31" s="347"/>
    </row>
    <row r="32" spans="1:47" s="274" customFormat="1" ht="18" hidden="1" customHeight="1" x14ac:dyDescent="0.2">
      <c r="A32" s="337" t="s">
        <v>89</v>
      </c>
      <c r="B32" s="277" t="s">
        <v>14</v>
      </c>
      <c r="C32" s="126"/>
      <c r="D32" s="126"/>
      <c r="E32" s="208"/>
      <c r="F32" s="340" t="s">
        <v>89</v>
      </c>
      <c r="G32" s="278" t="s">
        <v>149</v>
      </c>
      <c r="H32" s="151"/>
      <c r="I32" s="151"/>
      <c r="J32" s="151"/>
      <c r="K32" s="151"/>
      <c r="L32" s="151"/>
      <c r="M32" s="199"/>
      <c r="N32" s="340" t="s">
        <v>89</v>
      </c>
      <c r="O32" s="278"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38"/>
      <c r="B33" s="277" t="s">
        <v>62</v>
      </c>
      <c r="C33" s="126"/>
      <c r="D33" s="126"/>
      <c r="E33" s="208"/>
      <c r="F33" s="341"/>
      <c r="G33" s="278" t="s">
        <v>150</v>
      </c>
      <c r="H33" s="151"/>
      <c r="I33" s="151"/>
      <c r="J33" s="151"/>
      <c r="K33" s="151"/>
      <c r="L33" s="151"/>
      <c r="M33" s="199"/>
      <c r="N33" s="341"/>
      <c r="O33" s="278" t="s">
        <v>150</v>
      </c>
      <c r="P33" s="316"/>
      <c r="Q33" s="317"/>
      <c r="R33" s="318"/>
      <c r="S33" s="319"/>
      <c r="T33" s="317"/>
      <c r="U33" s="318"/>
      <c r="V33" s="320"/>
    </row>
    <row r="34" spans="1:47" s="274" customFormat="1" ht="18" hidden="1" customHeight="1" x14ac:dyDescent="0.2">
      <c r="A34" s="339"/>
      <c r="B34" s="138" t="s">
        <v>88</v>
      </c>
      <c r="C34" s="132">
        <f>SUM(C32:C33)</f>
        <v>0</v>
      </c>
      <c r="D34" s="132">
        <f>SUM(D32:D33)</f>
        <v>0</v>
      </c>
      <c r="E34" s="201">
        <f>SUM(E32:E33)</f>
        <v>0</v>
      </c>
      <c r="F34" s="342"/>
      <c r="G34" s="138" t="s">
        <v>88</v>
      </c>
      <c r="H34" s="132">
        <f t="shared" ref="H34:M34" si="3">SUM(H32:H33)</f>
        <v>0</v>
      </c>
      <c r="I34" s="132">
        <f t="shared" si="3"/>
        <v>0</v>
      </c>
      <c r="J34" s="132">
        <f t="shared" si="3"/>
        <v>0</v>
      </c>
      <c r="K34" s="132">
        <f t="shared" si="3"/>
        <v>0</v>
      </c>
      <c r="L34" s="132">
        <f t="shared" si="3"/>
        <v>0</v>
      </c>
      <c r="M34" s="201">
        <f t="shared" si="3"/>
        <v>0</v>
      </c>
      <c r="N34" s="342"/>
      <c r="O34" s="250" t="s">
        <v>88</v>
      </c>
      <c r="P34" s="343"/>
      <c r="Q34" s="344"/>
      <c r="R34" s="345"/>
      <c r="S34" s="346"/>
      <c r="T34" s="344"/>
      <c r="U34" s="345"/>
      <c r="V34" s="347"/>
    </row>
    <row r="35" spans="1:47" s="274" customFormat="1" ht="18" hidden="1" customHeight="1" x14ac:dyDescent="0.2">
      <c r="A35" s="312" t="s">
        <v>106</v>
      </c>
      <c r="B35" s="313"/>
      <c r="C35" s="126"/>
      <c r="D35" s="126"/>
      <c r="E35" s="208"/>
      <c r="F35" s="314" t="s">
        <v>135</v>
      </c>
      <c r="G35" s="315"/>
      <c r="H35" s="151"/>
      <c r="I35" s="151"/>
      <c r="J35" s="151"/>
      <c r="K35" s="151"/>
      <c r="L35" s="151"/>
      <c r="M35" s="199"/>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hidden="1" customHeight="1" x14ac:dyDescent="0.2">
      <c r="A36" s="340" t="s">
        <v>82</v>
      </c>
      <c r="B36" s="277" t="s">
        <v>15</v>
      </c>
      <c r="C36" s="126"/>
      <c r="D36" s="126"/>
      <c r="E36" s="208"/>
      <c r="F36" s="340" t="s">
        <v>82</v>
      </c>
      <c r="G36" s="278" t="s">
        <v>151</v>
      </c>
      <c r="H36" s="151"/>
      <c r="I36" s="151"/>
      <c r="J36" s="151"/>
      <c r="K36" s="151"/>
      <c r="L36" s="151"/>
      <c r="M36" s="199"/>
      <c r="N36" s="340" t="s">
        <v>82</v>
      </c>
      <c r="O36" s="278"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hidden="1" customHeight="1" x14ac:dyDescent="0.2">
      <c r="A37" s="341"/>
      <c r="B37" s="278" t="s">
        <v>52</v>
      </c>
      <c r="C37" s="126"/>
      <c r="D37" s="126"/>
      <c r="E37" s="208"/>
      <c r="F37" s="341"/>
      <c r="G37" s="278" t="s">
        <v>152</v>
      </c>
      <c r="H37" s="151"/>
      <c r="I37" s="151"/>
      <c r="J37" s="151"/>
      <c r="K37" s="151"/>
      <c r="L37" s="151"/>
      <c r="M37" s="199"/>
      <c r="N37" s="341"/>
      <c r="O37" s="278" t="s">
        <v>152</v>
      </c>
      <c r="P37" s="316"/>
      <c r="Q37" s="317"/>
      <c r="R37" s="318"/>
      <c r="S37" s="319"/>
      <c r="T37" s="317"/>
      <c r="U37" s="318"/>
      <c r="V37" s="320"/>
    </row>
    <row r="38" spans="1:47" s="274" customFormat="1" ht="18" hidden="1" customHeight="1" x14ac:dyDescent="0.2">
      <c r="A38" s="341"/>
      <c r="B38" s="278" t="s">
        <v>53</v>
      </c>
      <c r="C38" s="126"/>
      <c r="D38" s="126"/>
      <c r="E38" s="208"/>
      <c r="F38" s="341"/>
      <c r="G38" s="278" t="s">
        <v>153</v>
      </c>
      <c r="H38" s="151"/>
      <c r="I38" s="151"/>
      <c r="J38" s="151"/>
      <c r="K38" s="151"/>
      <c r="L38" s="151"/>
      <c r="M38" s="199"/>
      <c r="N38" s="341"/>
      <c r="O38" s="278" t="s">
        <v>153</v>
      </c>
      <c r="P38" s="316"/>
      <c r="Q38" s="317"/>
      <c r="R38" s="318"/>
      <c r="S38" s="319"/>
      <c r="T38" s="317"/>
      <c r="U38" s="318"/>
      <c r="V38" s="320"/>
    </row>
    <row r="39" spans="1:47" s="274" customFormat="1" ht="18" hidden="1" customHeight="1" x14ac:dyDescent="0.2">
      <c r="A39" s="342"/>
      <c r="B39" s="138" t="s">
        <v>88</v>
      </c>
      <c r="C39" s="137">
        <f>SUM(C36:C38)</f>
        <v>0</v>
      </c>
      <c r="D39" s="137">
        <f>SUM(D36:D38)</f>
        <v>0</v>
      </c>
      <c r="E39" s="209">
        <f>SUM(E36:E38)</f>
        <v>0</v>
      </c>
      <c r="F39" s="342"/>
      <c r="G39" s="138" t="s">
        <v>88</v>
      </c>
      <c r="H39" s="133">
        <f t="shared" ref="H39:M39" si="4">SUM(H36:H38)</f>
        <v>0</v>
      </c>
      <c r="I39" s="133">
        <f t="shared" si="4"/>
        <v>0</v>
      </c>
      <c r="J39" s="133">
        <f t="shared" si="4"/>
        <v>0</v>
      </c>
      <c r="K39" s="133">
        <f t="shared" si="4"/>
        <v>0</v>
      </c>
      <c r="L39" s="133">
        <f t="shared" si="4"/>
        <v>0</v>
      </c>
      <c r="M39" s="200">
        <f t="shared" si="4"/>
        <v>0</v>
      </c>
      <c r="N39" s="342"/>
      <c r="O39" s="250" t="s">
        <v>88</v>
      </c>
      <c r="P39" s="343">
        <f>SUM(P36:Q38)</f>
        <v>0</v>
      </c>
      <c r="Q39" s="344"/>
      <c r="R39" s="345">
        <f>SUM(R36:T38)</f>
        <v>0</v>
      </c>
      <c r="S39" s="346"/>
      <c r="T39" s="344"/>
      <c r="U39" s="345">
        <f>SUM(U36:V38)</f>
        <v>0</v>
      </c>
      <c r="V39" s="347"/>
    </row>
    <row r="40" spans="1:47" s="274" customFormat="1" ht="18" hidden="1" customHeight="1" x14ac:dyDescent="0.2">
      <c r="A40" s="340" t="s">
        <v>90</v>
      </c>
      <c r="B40" s="275" t="s">
        <v>107</v>
      </c>
      <c r="C40" s="126"/>
      <c r="D40" s="126"/>
      <c r="E40" s="208"/>
      <c r="F40" s="340" t="s">
        <v>90</v>
      </c>
      <c r="G40" s="276" t="s">
        <v>107</v>
      </c>
      <c r="H40" s="151"/>
      <c r="I40" s="151"/>
      <c r="J40" s="151"/>
      <c r="K40" s="151"/>
      <c r="L40" s="151"/>
      <c r="M40" s="199"/>
      <c r="N40" s="340" t="s">
        <v>90</v>
      </c>
      <c r="O40" s="276"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41"/>
      <c r="B41" s="277" t="s">
        <v>63</v>
      </c>
      <c r="C41" s="126"/>
      <c r="D41" s="126"/>
      <c r="E41" s="208"/>
      <c r="F41" s="341"/>
      <c r="G41" s="278" t="s">
        <v>154</v>
      </c>
      <c r="H41" s="151"/>
      <c r="I41" s="151"/>
      <c r="J41" s="151"/>
      <c r="K41" s="151"/>
      <c r="L41" s="151"/>
      <c r="M41" s="199"/>
      <c r="N41" s="341"/>
      <c r="O41" s="278" t="s">
        <v>154</v>
      </c>
      <c r="P41" s="316"/>
      <c r="Q41" s="317"/>
      <c r="R41" s="318"/>
      <c r="S41" s="319"/>
      <c r="T41" s="317"/>
      <c r="U41" s="318"/>
      <c r="V41" s="320"/>
    </row>
    <row r="42" spans="1:47" s="274" customFormat="1" ht="18" hidden="1" customHeight="1" x14ac:dyDescent="0.2">
      <c r="A42" s="342"/>
      <c r="B42" s="138" t="s">
        <v>88</v>
      </c>
      <c r="C42" s="137">
        <f>SUM(C40:C41)</f>
        <v>0</v>
      </c>
      <c r="D42" s="137">
        <f>SUM(D40:D41)</f>
        <v>0</v>
      </c>
      <c r="E42" s="209">
        <f>SUM(E40:E41)</f>
        <v>0</v>
      </c>
      <c r="F42" s="342"/>
      <c r="G42" s="138" t="s">
        <v>88</v>
      </c>
      <c r="H42" s="133">
        <f t="shared" ref="H42:M42" si="5">SUM(H40:H41)</f>
        <v>0</v>
      </c>
      <c r="I42" s="133">
        <f t="shared" si="5"/>
        <v>0</v>
      </c>
      <c r="J42" s="133">
        <f t="shared" si="5"/>
        <v>0</v>
      </c>
      <c r="K42" s="133">
        <f t="shared" si="5"/>
        <v>0</v>
      </c>
      <c r="L42" s="133">
        <f t="shared" si="5"/>
        <v>0</v>
      </c>
      <c r="M42" s="200">
        <f t="shared" si="5"/>
        <v>0</v>
      </c>
      <c r="N42" s="342"/>
      <c r="O42" s="138" t="s">
        <v>88</v>
      </c>
      <c r="P42" s="316"/>
      <c r="Q42" s="317"/>
      <c r="R42" s="318"/>
      <c r="S42" s="319"/>
      <c r="T42" s="317"/>
      <c r="U42" s="318"/>
      <c r="V42" s="320"/>
    </row>
    <row r="43" spans="1:47" s="274" customFormat="1" ht="18" hidden="1" customHeight="1" x14ac:dyDescent="0.2">
      <c r="A43" s="337" t="s">
        <v>83</v>
      </c>
      <c r="B43" s="277" t="s">
        <v>16</v>
      </c>
      <c r="C43" s="126"/>
      <c r="D43" s="126"/>
      <c r="E43" s="208"/>
      <c r="F43" s="340" t="s">
        <v>83</v>
      </c>
      <c r="G43" s="278" t="s">
        <v>155</v>
      </c>
      <c r="H43" s="151"/>
      <c r="I43" s="151"/>
      <c r="J43" s="151"/>
      <c r="K43" s="151"/>
      <c r="L43" s="151"/>
      <c r="M43" s="199"/>
      <c r="N43" s="340" t="s">
        <v>83</v>
      </c>
      <c r="O43" s="278"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38"/>
      <c r="B44" s="277" t="s">
        <v>18</v>
      </c>
      <c r="C44" s="126"/>
      <c r="D44" s="126"/>
      <c r="E44" s="208"/>
      <c r="F44" s="341"/>
      <c r="G44" s="278" t="s">
        <v>156</v>
      </c>
      <c r="H44" s="151"/>
      <c r="I44" s="151"/>
      <c r="J44" s="151"/>
      <c r="K44" s="151"/>
      <c r="L44" s="151"/>
      <c r="M44" s="199"/>
      <c r="N44" s="341"/>
      <c r="O44" s="278" t="s">
        <v>156</v>
      </c>
      <c r="P44" s="316"/>
      <c r="Q44" s="317"/>
      <c r="R44" s="318"/>
      <c r="S44" s="319"/>
      <c r="T44" s="317"/>
      <c r="U44" s="318"/>
      <c r="V44" s="320"/>
    </row>
    <row r="45" spans="1:47" s="274" customFormat="1" ht="18" hidden="1" customHeight="1" x14ac:dyDescent="0.2">
      <c r="A45" s="338"/>
      <c r="B45" s="277" t="s">
        <v>19</v>
      </c>
      <c r="C45" s="126"/>
      <c r="D45" s="126"/>
      <c r="E45" s="208"/>
      <c r="F45" s="341"/>
      <c r="G45" s="278" t="s">
        <v>157</v>
      </c>
      <c r="H45" s="151"/>
      <c r="I45" s="151"/>
      <c r="J45" s="151"/>
      <c r="K45" s="151"/>
      <c r="L45" s="151"/>
      <c r="M45" s="199"/>
      <c r="N45" s="341"/>
      <c r="O45" s="278" t="s">
        <v>157</v>
      </c>
      <c r="P45" s="316"/>
      <c r="Q45" s="317"/>
      <c r="R45" s="318"/>
      <c r="S45" s="319"/>
      <c r="T45" s="317"/>
      <c r="U45" s="318"/>
      <c r="V45" s="320"/>
    </row>
    <row r="46" spans="1:47" s="274" customFormat="1" ht="18" hidden="1" customHeight="1" x14ac:dyDescent="0.2">
      <c r="A46" s="338"/>
      <c r="B46" s="277" t="s">
        <v>20</v>
      </c>
      <c r="C46" s="126"/>
      <c r="D46" s="126"/>
      <c r="E46" s="208"/>
      <c r="F46" s="341"/>
      <c r="G46" s="278" t="s">
        <v>158</v>
      </c>
      <c r="H46" s="151"/>
      <c r="I46" s="151"/>
      <c r="J46" s="151"/>
      <c r="K46" s="151"/>
      <c r="L46" s="151"/>
      <c r="M46" s="199"/>
      <c r="N46" s="341"/>
      <c r="O46" s="278" t="s">
        <v>158</v>
      </c>
      <c r="P46" s="316"/>
      <c r="Q46" s="317"/>
      <c r="R46" s="318"/>
      <c r="S46" s="319"/>
      <c r="T46" s="317"/>
      <c r="U46" s="318"/>
      <c r="V46" s="320"/>
    </row>
    <row r="47" spans="1:47" s="274" customFormat="1" ht="18" hidden="1" customHeight="1" x14ac:dyDescent="0.2">
      <c r="A47" s="339"/>
      <c r="B47" s="136" t="s">
        <v>88</v>
      </c>
      <c r="C47" s="137">
        <f>SUM(C43:C46)</f>
        <v>0</v>
      </c>
      <c r="D47" s="137">
        <f>SUM(D43:D46)</f>
        <v>0</v>
      </c>
      <c r="E47" s="209">
        <f>SUM(E43:E46)</f>
        <v>0</v>
      </c>
      <c r="F47" s="342"/>
      <c r="G47" s="138" t="s">
        <v>88</v>
      </c>
      <c r="H47" s="133">
        <f t="shared" ref="H47:M47" si="6">SUM(H43:H46)</f>
        <v>0</v>
      </c>
      <c r="I47" s="133">
        <f t="shared" si="6"/>
        <v>0</v>
      </c>
      <c r="J47" s="133">
        <f t="shared" si="6"/>
        <v>0</v>
      </c>
      <c r="K47" s="133">
        <f t="shared" si="6"/>
        <v>0</v>
      </c>
      <c r="L47" s="133">
        <f t="shared" si="6"/>
        <v>0</v>
      </c>
      <c r="M47" s="200">
        <f t="shared" si="6"/>
        <v>0</v>
      </c>
      <c r="N47" s="342"/>
      <c r="O47" s="138" t="s">
        <v>88</v>
      </c>
      <c r="P47" s="348">
        <f t="shared" ref="P47:U47" si="7">SUM(P43:P46)</f>
        <v>0</v>
      </c>
      <c r="Q47" s="349"/>
      <c r="R47" s="350">
        <f t="shared" si="7"/>
        <v>0</v>
      </c>
      <c r="S47" s="351"/>
      <c r="T47" s="349"/>
      <c r="U47" s="350">
        <f t="shared" si="7"/>
        <v>0</v>
      </c>
      <c r="V47" s="352"/>
    </row>
    <row r="48" spans="1:47" s="274" customFormat="1" ht="18" hidden="1" customHeight="1" x14ac:dyDescent="0.2">
      <c r="A48" s="340" t="s">
        <v>84</v>
      </c>
      <c r="B48" s="277" t="s">
        <v>17</v>
      </c>
      <c r="C48" s="126"/>
      <c r="D48" s="126"/>
      <c r="E48" s="208"/>
      <c r="F48" s="340" t="s">
        <v>84</v>
      </c>
      <c r="G48" s="278" t="s">
        <v>159</v>
      </c>
      <c r="H48" s="151"/>
      <c r="I48" s="151"/>
      <c r="J48" s="151"/>
      <c r="K48" s="151"/>
      <c r="L48" s="151"/>
      <c r="M48" s="199"/>
      <c r="N48" s="340" t="s">
        <v>84</v>
      </c>
      <c r="O48" s="278"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41"/>
      <c r="B49" s="277" t="s">
        <v>21</v>
      </c>
      <c r="C49" s="126"/>
      <c r="D49" s="126"/>
      <c r="E49" s="208"/>
      <c r="F49" s="341"/>
      <c r="G49" s="278" t="s">
        <v>160</v>
      </c>
      <c r="H49" s="151"/>
      <c r="I49" s="151"/>
      <c r="J49" s="151"/>
      <c r="K49" s="151"/>
      <c r="L49" s="151"/>
      <c r="M49" s="199"/>
      <c r="N49" s="341"/>
      <c r="O49" s="278" t="s">
        <v>160</v>
      </c>
      <c r="P49" s="353"/>
      <c r="Q49" s="354"/>
      <c r="R49" s="318"/>
      <c r="S49" s="319"/>
      <c r="T49" s="317"/>
      <c r="U49" s="318"/>
      <c r="V49" s="320"/>
    </row>
    <row r="50" spans="1:22" s="274" customFormat="1" ht="18" hidden="1" customHeight="1" x14ac:dyDescent="0.2">
      <c r="A50" s="342"/>
      <c r="B50" s="136" t="s">
        <v>88</v>
      </c>
      <c r="C50" s="137">
        <f>SUM(C48:C49)</f>
        <v>0</v>
      </c>
      <c r="D50" s="137">
        <f>SUM(D48:D49)</f>
        <v>0</v>
      </c>
      <c r="E50" s="209">
        <f>SUM(E48:E49)</f>
        <v>0</v>
      </c>
      <c r="F50" s="342"/>
      <c r="G50" s="138" t="s">
        <v>88</v>
      </c>
      <c r="H50" s="133">
        <f t="shared" ref="H50:M50" si="8">SUM(H48:H49)</f>
        <v>0</v>
      </c>
      <c r="I50" s="133">
        <f t="shared" si="8"/>
        <v>0</v>
      </c>
      <c r="J50" s="133">
        <f t="shared" si="8"/>
        <v>0</v>
      </c>
      <c r="K50" s="133">
        <f t="shared" si="8"/>
        <v>0</v>
      </c>
      <c r="L50" s="133">
        <f t="shared" si="8"/>
        <v>0</v>
      </c>
      <c r="M50" s="200">
        <f t="shared" si="8"/>
        <v>0</v>
      </c>
      <c r="N50" s="342"/>
      <c r="O50" s="138" t="s">
        <v>88</v>
      </c>
      <c r="P50" s="348">
        <f t="shared" ref="P50:U50" si="9">SUM(P48:P49)</f>
        <v>0</v>
      </c>
      <c r="Q50" s="349"/>
      <c r="R50" s="350">
        <f t="shared" si="9"/>
        <v>0</v>
      </c>
      <c r="S50" s="351"/>
      <c r="T50" s="349"/>
      <c r="U50" s="350">
        <f t="shared" si="9"/>
        <v>0</v>
      </c>
      <c r="V50" s="352"/>
    </row>
    <row r="51" spans="1:22" s="274" customFormat="1" ht="18" hidden="1" customHeight="1" x14ac:dyDescent="0.2">
      <c r="A51" s="340" t="s">
        <v>95</v>
      </c>
      <c r="B51" s="278" t="s">
        <v>24</v>
      </c>
      <c r="C51" s="126"/>
      <c r="D51" s="126"/>
      <c r="E51" s="208"/>
      <c r="F51" s="340" t="s">
        <v>95</v>
      </c>
      <c r="G51" s="278" t="s">
        <v>161</v>
      </c>
      <c r="H51" s="151"/>
      <c r="I51" s="151"/>
      <c r="J51" s="151"/>
      <c r="K51" s="151"/>
      <c r="L51" s="151"/>
      <c r="M51" s="199"/>
      <c r="N51" s="340" t="s">
        <v>95</v>
      </c>
      <c r="O51" s="278" t="s">
        <v>161</v>
      </c>
      <c r="P51" s="129"/>
      <c r="Q51" s="151"/>
      <c r="R51" s="151"/>
      <c r="S51" s="151"/>
      <c r="T51" s="151"/>
      <c r="U51" s="151"/>
      <c r="V51" s="199"/>
    </row>
    <row r="52" spans="1:22" s="274" customFormat="1" ht="18" hidden="1" customHeight="1" x14ac:dyDescent="0.2">
      <c r="A52" s="341"/>
      <c r="B52" s="278" t="s">
        <v>25</v>
      </c>
      <c r="C52" s="126"/>
      <c r="D52" s="126"/>
      <c r="E52" s="208"/>
      <c r="F52" s="341"/>
      <c r="G52" s="278" t="s">
        <v>162</v>
      </c>
      <c r="H52" s="151"/>
      <c r="I52" s="151"/>
      <c r="J52" s="151"/>
      <c r="K52" s="151"/>
      <c r="L52" s="151"/>
      <c r="M52" s="199"/>
      <c r="N52" s="341"/>
      <c r="O52" s="278" t="s">
        <v>162</v>
      </c>
      <c r="P52" s="129"/>
      <c r="Q52" s="151"/>
      <c r="R52" s="151"/>
      <c r="S52" s="151"/>
      <c r="T52" s="151"/>
      <c r="U52" s="151"/>
      <c r="V52" s="199"/>
    </row>
    <row r="53" spans="1:22" s="274" customFormat="1" ht="18" hidden="1" customHeight="1" x14ac:dyDescent="0.2">
      <c r="A53" s="341"/>
      <c r="B53" s="278" t="s">
        <v>26</v>
      </c>
      <c r="C53" s="126"/>
      <c r="D53" s="126"/>
      <c r="E53" s="208"/>
      <c r="F53" s="341"/>
      <c r="G53" s="278" t="s">
        <v>163</v>
      </c>
      <c r="H53" s="151"/>
      <c r="I53" s="151"/>
      <c r="J53" s="151"/>
      <c r="K53" s="151"/>
      <c r="L53" s="151"/>
      <c r="M53" s="199"/>
      <c r="N53" s="341"/>
      <c r="O53" s="278" t="s">
        <v>163</v>
      </c>
      <c r="P53" s="129"/>
      <c r="Q53" s="151"/>
      <c r="R53" s="151"/>
      <c r="S53" s="151"/>
      <c r="T53" s="151"/>
      <c r="U53" s="151"/>
      <c r="V53" s="199"/>
    </row>
    <row r="54" spans="1:22" s="274" customFormat="1" ht="18" hidden="1" customHeight="1" x14ac:dyDescent="0.2">
      <c r="A54" s="341"/>
      <c r="B54" s="278" t="s">
        <v>27</v>
      </c>
      <c r="C54" s="126"/>
      <c r="D54" s="126"/>
      <c r="E54" s="208"/>
      <c r="F54" s="341"/>
      <c r="G54" s="278" t="s">
        <v>164</v>
      </c>
      <c r="H54" s="151"/>
      <c r="I54" s="151"/>
      <c r="J54" s="151"/>
      <c r="K54" s="151"/>
      <c r="L54" s="151"/>
      <c r="M54" s="199"/>
      <c r="N54" s="341"/>
      <c r="O54" s="278" t="s">
        <v>164</v>
      </c>
      <c r="P54" s="129"/>
      <c r="Q54" s="151"/>
      <c r="R54" s="151"/>
      <c r="S54" s="151"/>
      <c r="T54" s="151"/>
      <c r="U54" s="151"/>
      <c r="V54" s="199"/>
    </row>
    <row r="55" spans="1:22" s="274" customFormat="1" ht="18" hidden="1" customHeight="1" x14ac:dyDescent="0.2">
      <c r="A55" s="342"/>
      <c r="B55" s="138" t="s">
        <v>91</v>
      </c>
      <c r="C55" s="133">
        <f>SUM(C51:C54)</f>
        <v>0</v>
      </c>
      <c r="D55" s="133">
        <f>SUM(D51:D54)</f>
        <v>0</v>
      </c>
      <c r="E55" s="200">
        <f>SUM(E51:E54)</f>
        <v>0</v>
      </c>
      <c r="F55" s="342"/>
      <c r="G55" s="138" t="s">
        <v>91</v>
      </c>
      <c r="H55" s="133">
        <f t="shared" ref="H55:M55" si="10">SUM(H51:H54)</f>
        <v>0</v>
      </c>
      <c r="I55" s="133">
        <f t="shared" si="10"/>
        <v>0</v>
      </c>
      <c r="J55" s="133">
        <f t="shared" si="10"/>
        <v>0</v>
      </c>
      <c r="K55" s="133">
        <f t="shared" si="10"/>
        <v>0</v>
      </c>
      <c r="L55" s="133">
        <f t="shared" si="10"/>
        <v>0</v>
      </c>
      <c r="M55" s="200">
        <f t="shared" si="10"/>
        <v>0</v>
      </c>
      <c r="N55" s="342"/>
      <c r="O55" s="138" t="s">
        <v>91</v>
      </c>
      <c r="P55" s="132">
        <f t="shared" ref="P55:V55" si="11">SUM(P51:P54)</f>
        <v>0</v>
      </c>
      <c r="Q55" s="133">
        <f t="shared" si="11"/>
        <v>0</v>
      </c>
      <c r="R55" s="133">
        <f t="shared" si="11"/>
        <v>0</v>
      </c>
      <c r="S55" s="133">
        <f t="shared" si="11"/>
        <v>0</v>
      </c>
      <c r="T55" s="133">
        <f t="shared" si="11"/>
        <v>0</v>
      </c>
      <c r="U55" s="133">
        <f t="shared" si="11"/>
        <v>0</v>
      </c>
      <c r="V55" s="200">
        <f t="shared" si="11"/>
        <v>0</v>
      </c>
    </row>
    <row r="56" spans="1:22" s="274" customFormat="1" ht="18" customHeight="1" x14ac:dyDescent="0.2">
      <c r="A56" s="340" t="s">
        <v>96</v>
      </c>
      <c r="B56" s="278" t="s">
        <v>32</v>
      </c>
      <c r="C56" s="126">
        <v>1385</v>
      </c>
      <c r="D56" s="126">
        <v>2768</v>
      </c>
      <c r="E56" s="208"/>
      <c r="F56" s="340" t="s">
        <v>96</v>
      </c>
      <c r="G56" s="278" t="s">
        <v>165</v>
      </c>
      <c r="H56" s="151">
        <v>51</v>
      </c>
      <c r="I56" s="151">
        <v>51</v>
      </c>
      <c r="J56" s="151"/>
      <c r="K56" s="151">
        <v>0</v>
      </c>
      <c r="L56" s="151">
        <v>41</v>
      </c>
      <c r="M56" s="199"/>
      <c r="N56" s="340" t="s">
        <v>96</v>
      </c>
      <c r="O56" s="255" t="s">
        <v>165</v>
      </c>
      <c r="P56" s="353"/>
      <c r="Q56" s="354"/>
      <c r="R56" s="318"/>
      <c r="S56" s="319"/>
      <c r="T56" s="317"/>
      <c r="U56" s="318"/>
      <c r="V56" s="320"/>
    </row>
    <row r="57" spans="1:22" s="274" customFormat="1" ht="18" customHeight="1" x14ac:dyDescent="0.2">
      <c r="A57" s="341"/>
      <c r="B57" s="277" t="s">
        <v>33</v>
      </c>
      <c r="C57" s="126">
        <v>277</v>
      </c>
      <c r="D57" s="126">
        <v>603</v>
      </c>
      <c r="E57" s="208"/>
      <c r="F57" s="341"/>
      <c r="G57" s="278" t="s">
        <v>166</v>
      </c>
      <c r="H57" s="151">
        <v>9</v>
      </c>
      <c r="I57" s="151">
        <v>8</v>
      </c>
      <c r="J57" s="151"/>
      <c r="K57" s="151">
        <v>0</v>
      </c>
      <c r="L57" s="151">
        <v>5</v>
      </c>
      <c r="M57" s="199"/>
      <c r="N57" s="341"/>
      <c r="O57" s="278" t="s">
        <v>166</v>
      </c>
      <c r="P57" s="353"/>
      <c r="Q57" s="354"/>
      <c r="R57" s="318"/>
      <c r="S57" s="319"/>
      <c r="T57" s="317"/>
      <c r="U57" s="318"/>
      <c r="V57" s="320"/>
    </row>
    <row r="58" spans="1:22" s="274" customFormat="1" ht="18" customHeight="1" x14ac:dyDescent="0.2">
      <c r="A58" s="341"/>
      <c r="B58" s="277" t="s">
        <v>34</v>
      </c>
      <c r="C58" s="126">
        <v>326</v>
      </c>
      <c r="D58" s="126">
        <v>762</v>
      </c>
      <c r="E58" s="208"/>
      <c r="F58" s="341"/>
      <c r="G58" s="278" t="s">
        <v>167</v>
      </c>
      <c r="H58" s="284">
        <v>7</v>
      </c>
      <c r="I58" s="151">
        <v>8</v>
      </c>
      <c r="J58" s="151"/>
      <c r="K58" s="151">
        <v>0</v>
      </c>
      <c r="L58" s="151">
        <v>6</v>
      </c>
      <c r="M58" s="199"/>
      <c r="N58" s="341"/>
      <c r="O58" s="278" t="s">
        <v>167</v>
      </c>
      <c r="P58" s="353"/>
      <c r="Q58" s="354"/>
      <c r="R58" s="318"/>
      <c r="S58" s="319"/>
      <c r="T58" s="317"/>
      <c r="U58" s="318"/>
      <c r="V58" s="320"/>
    </row>
    <row r="59" spans="1:22" s="274" customFormat="1" ht="18" customHeight="1" x14ac:dyDescent="0.2">
      <c r="A59" s="342"/>
      <c r="B59" s="138" t="s">
        <v>91</v>
      </c>
      <c r="C59" s="133">
        <f>SUM(C56:C58)</f>
        <v>1988</v>
      </c>
      <c r="D59" s="133">
        <f>SUM(D56:D58)</f>
        <v>4133</v>
      </c>
      <c r="E59" s="200">
        <f>SUM(E56:E58)</f>
        <v>0</v>
      </c>
      <c r="F59" s="342"/>
      <c r="G59" s="138" t="s">
        <v>91</v>
      </c>
      <c r="H59" s="133">
        <f t="shared" ref="H59:M59" si="12">SUM(H56:H58)</f>
        <v>67</v>
      </c>
      <c r="I59" s="133">
        <f t="shared" si="12"/>
        <v>67</v>
      </c>
      <c r="J59" s="133">
        <f t="shared" si="12"/>
        <v>0</v>
      </c>
      <c r="K59" s="133">
        <f t="shared" si="12"/>
        <v>0</v>
      </c>
      <c r="L59" s="133">
        <f t="shared" si="12"/>
        <v>52</v>
      </c>
      <c r="M59" s="200">
        <f t="shared" si="12"/>
        <v>0</v>
      </c>
      <c r="N59" s="342"/>
      <c r="O59" s="138" t="s">
        <v>91</v>
      </c>
      <c r="P59" s="348">
        <f>SUM(P56:Q58)</f>
        <v>0</v>
      </c>
      <c r="Q59" s="349"/>
      <c r="R59" s="350">
        <f>SUM(R56:T58)</f>
        <v>0</v>
      </c>
      <c r="S59" s="351"/>
      <c r="T59" s="349"/>
      <c r="U59" s="350">
        <f>SUM(U56:V58)</f>
        <v>0</v>
      </c>
      <c r="V59" s="352"/>
    </row>
    <row r="60" spans="1:22" customFormat="1" ht="18" customHeight="1" x14ac:dyDescent="0.2">
      <c r="A60" s="340" t="s">
        <v>97</v>
      </c>
      <c r="B60" s="268" t="s">
        <v>35</v>
      </c>
      <c r="C60" s="269">
        <v>149</v>
      </c>
      <c r="D60" s="269">
        <v>325</v>
      </c>
      <c r="E60" s="270"/>
      <c r="F60" s="340" t="s">
        <v>97</v>
      </c>
      <c r="G60" s="268" t="s">
        <v>168</v>
      </c>
      <c r="H60" s="271">
        <v>3</v>
      </c>
      <c r="I60" s="271">
        <v>3</v>
      </c>
      <c r="J60" s="271"/>
      <c r="K60" s="271">
        <v>0</v>
      </c>
      <c r="L60" s="271">
        <v>3</v>
      </c>
      <c r="M60" s="272"/>
      <c r="N60" s="340" t="s">
        <v>97</v>
      </c>
      <c r="O60" s="268" t="s">
        <v>168</v>
      </c>
      <c r="P60" s="408"/>
      <c r="Q60" s="409"/>
      <c r="R60" s="410"/>
      <c r="S60" s="411"/>
      <c r="T60" s="412"/>
      <c r="U60" s="410"/>
      <c r="V60" s="413"/>
    </row>
    <row r="61" spans="1:22" customFormat="1" ht="18" customHeight="1" x14ac:dyDescent="0.2">
      <c r="A61" s="341"/>
      <c r="B61" s="268" t="s">
        <v>36</v>
      </c>
      <c r="C61" s="269">
        <v>102</v>
      </c>
      <c r="D61" s="269">
        <v>255</v>
      </c>
      <c r="E61" s="270"/>
      <c r="F61" s="341"/>
      <c r="G61" s="268" t="s">
        <v>169</v>
      </c>
      <c r="H61" s="271">
        <v>22</v>
      </c>
      <c r="I61" s="271">
        <v>22</v>
      </c>
      <c r="J61" s="271"/>
      <c r="K61" s="271">
        <v>0</v>
      </c>
      <c r="L61" s="271">
        <v>19</v>
      </c>
      <c r="M61" s="272"/>
      <c r="N61" s="341"/>
      <c r="O61" s="268" t="s">
        <v>169</v>
      </c>
      <c r="P61" s="408"/>
      <c r="Q61" s="409"/>
      <c r="R61" s="410"/>
      <c r="S61" s="411"/>
      <c r="T61" s="412"/>
      <c r="U61" s="410"/>
      <c r="V61" s="413"/>
    </row>
    <row r="62" spans="1:22" customFormat="1" ht="18" customHeight="1" x14ac:dyDescent="0.2">
      <c r="A62" s="341"/>
      <c r="B62" s="268" t="s">
        <v>37</v>
      </c>
      <c r="C62" s="269">
        <v>97</v>
      </c>
      <c r="D62" s="269">
        <v>248</v>
      </c>
      <c r="E62" s="270"/>
      <c r="F62" s="341"/>
      <c r="G62" s="268" t="s">
        <v>170</v>
      </c>
      <c r="H62" s="271">
        <v>3</v>
      </c>
      <c r="I62" s="271">
        <v>3</v>
      </c>
      <c r="J62" s="271"/>
      <c r="K62" s="271">
        <v>0</v>
      </c>
      <c r="L62" s="271">
        <v>2</v>
      </c>
      <c r="M62" s="272"/>
      <c r="N62" s="341"/>
      <c r="O62" s="268" t="s">
        <v>170</v>
      </c>
      <c r="P62" s="408"/>
      <c r="Q62" s="409"/>
      <c r="R62" s="410"/>
      <c r="S62" s="411"/>
      <c r="T62" s="412"/>
      <c r="U62" s="410"/>
      <c r="V62" s="413"/>
    </row>
    <row r="63" spans="1:22" customFormat="1" ht="18" customHeight="1" x14ac:dyDescent="0.2">
      <c r="A63" s="341"/>
      <c r="B63" s="268" t="s">
        <v>38</v>
      </c>
      <c r="C63" s="269">
        <v>1641</v>
      </c>
      <c r="D63" s="269">
        <v>3244</v>
      </c>
      <c r="E63" s="270"/>
      <c r="F63" s="341"/>
      <c r="G63" s="268" t="s">
        <v>38</v>
      </c>
      <c r="H63" s="271">
        <v>69</v>
      </c>
      <c r="I63" s="271">
        <v>64</v>
      </c>
      <c r="J63" s="271"/>
      <c r="K63" s="271">
        <v>0</v>
      </c>
      <c r="L63" s="271">
        <v>52</v>
      </c>
      <c r="M63" s="272"/>
      <c r="N63" s="341"/>
      <c r="O63" s="268" t="s">
        <v>38</v>
      </c>
      <c r="P63" s="408"/>
      <c r="Q63" s="409"/>
      <c r="R63" s="410"/>
      <c r="S63" s="411"/>
      <c r="T63" s="412"/>
      <c r="U63" s="410"/>
      <c r="V63" s="413"/>
    </row>
    <row r="64" spans="1:22" s="274" customFormat="1" ht="18" customHeight="1" x14ac:dyDescent="0.2">
      <c r="A64" s="342"/>
      <c r="B64" s="138" t="s">
        <v>91</v>
      </c>
      <c r="C64" s="133">
        <f>SUM(C60:C63)</f>
        <v>1989</v>
      </c>
      <c r="D64" s="133">
        <f>SUM(D60:D63)</f>
        <v>4072</v>
      </c>
      <c r="E64" s="200">
        <f>SUM(E60:E63)</f>
        <v>0</v>
      </c>
      <c r="F64" s="342"/>
      <c r="G64" s="138" t="s">
        <v>91</v>
      </c>
      <c r="H64" s="133">
        <f t="shared" ref="H64:M64" si="13">SUM(H60:H63)</f>
        <v>97</v>
      </c>
      <c r="I64" s="133">
        <f t="shared" si="13"/>
        <v>92</v>
      </c>
      <c r="J64" s="133">
        <f t="shared" si="13"/>
        <v>0</v>
      </c>
      <c r="K64" s="133">
        <f t="shared" si="13"/>
        <v>0</v>
      </c>
      <c r="L64" s="133">
        <f t="shared" si="13"/>
        <v>76</v>
      </c>
      <c r="M64" s="200">
        <f t="shared" si="13"/>
        <v>0</v>
      </c>
      <c r="N64" s="342"/>
      <c r="O64" s="138" t="s">
        <v>91</v>
      </c>
      <c r="P64" s="348">
        <f>SUM(P60:Q63)</f>
        <v>0</v>
      </c>
      <c r="Q64" s="349"/>
      <c r="R64" s="350">
        <f>SUM(R60:T63)</f>
        <v>0</v>
      </c>
      <c r="S64" s="351"/>
      <c r="T64" s="349"/>
      <c r="U64" s="350">
        <f>SUM(U60:V63)</f>
        <v>0</v>
      </c>
      <c r="V64" s="352"/>
    </row>
    <row r="65" spans="1:22" s="274" customFormat="1" ht="18" hidden="1" customHeight="1" x14ac:dyDescent="0.2">
      <c r="A65" s="337" t="s">
        <v>98</v>
      </c>
      <c r="B65" s="278" t="s">
        <v>43</v>
      </c>
      <c r="C65" s="126"/>
      <c r="D65" s="126"/>
      <c r="E65" s="208"/>
      <c r="F65" s="340" t="s">
        <v>98</v>
      </c>
      <c r="G65" s="278" t="s">
        <v>171</v>
      </c>
      <c r="H65" s="151"/>
      <c r="I65" s="151"/>
      <c r="J65" s="151"/>
      <c r="K65" s="151"/>
      <c r="L65" s="151"/>
      <c r="M65" s="199"/>
      <c r="N65" s="340" t="s">
        <v>98</v>
      </c>
      <c r="O65" s="278" t="s">
        <v>171</v>
      </c>
      <c r="P65" s="353"/>
      <c r="Q65" s="354"/>
      <c r="R65" s="318"/>
      <c r="S65" s="319"/>
      <c r="T65" s="317"/>
      <c r="U65" s="318"/>
      <c r="V65" s="320"/>
    </row>
    <row r="66" spans="1:22" s="274" customFormat="1" ht="18" hidden="1" customHeight="1" x14ac:dyDescent="0.2">
      <c r="A66" s="338"/>
      <c r="B66" s="278" t="s">
        <v>44</v>
      </c>
      <c r="C66" s="126"/>
      <c r="D66" s="126"/>
      <c r="E66" s="208"/>
      <c r="F66" s="341"/>
      <c r="G66" s="278" t="s">
        <v>172</v>
      </c>
      <c r="H66" s="151"/>
      <c r="I66" s="151"/>
      <c r="J66" s="151"/>
      <c r="K66" s="151"/>
      <c r="L66" s="151"/>
      <c r="M66" s="199"/>
      <c r="N66" s="341"/>
      <c r="O66" s="278" t="s">
        <v>172</v>
      </c>
      <c r="P66" s="353"/>
      <c r="Q66" s="354"/>
      <c r="R66" s="318"/>
      <c r="S66" s="319"/>
      <c r="T66" s="317"/>
      <c r="U66" s="318"/>
      <c r="V66" s="320"/>
    </row>
    <row r="67" spans="1:22" s="274" customFormat="1" ht="18" hidden="1" customHeight="1" x14ac:dyDescent="0.2">
      <c r="A67" s="338"/>
      <c r="B67" s="278" t="s">
        <v>45</v>
      </c>
      <c r="C67" s="126"/>
      <c r="D67" s="126"/>
      <c r="E67" s="208"/>
      <c r="F67" s="341"/>
      <c r="G67" s="278" t="s">
        <v>173</v>
      </c>
      <c r="H67" s="151"/>
      <c r="I67" s="151"/>
      <c r="J67" s="151"/>
      <c r="K67" s="151"/>
      <c r="L67" s="151"/>
      <c r="M67" s="199"/>
      <c r="N67" s="341"/>
      <c r="O67" s="278" t="s">
        <v>173</v>
      </c>
      <c r="P67" s="353"/>
      <c r="Q67" s="354"/>
      <c r="R67" s="318"/>
      <c r="S67" s="319"/>
      <c r="T67" s="317"/>
      <c r="U67" s="318"/>
      <c r="V67" s="320"/>
    </row>
    <row r="68" spans="1:22" s="274" customFormat="1" ht="18" hidden="1" customHeight="1" x14ac:dyDescent="0.2">
      <c r="A68" s="338"/>
      <c r="B68" s="278" t="s">
        <v>46</v>
      </c>
      <c r="C68" s="126"/>
      <c r="D68" s="126"/>
      <c r="E68" s="208"/>
      <c r="F68" s="341"/>
      <c r="G68" s="278" t="s">
        <v>174</v>
      </c>
      <c r="H68" s="151"/>
      <c r="I68" s="151"/>
      <c r="J68" s="151"/>
      <c r="K68" s="151"/>
      <c r="L68" s="151"/>
      <c r="M68" s="199"/>
      <c r="N68" s="341"/>
      <c r="O68" s="278" t="s">
        <v>174</v>
      </c>
      <c r="P68" s="353"/>
      <c r="Q68" s="354"/>
      <c r="R68" s="318"/>
      <c r="S68" s="319"/>
      <c r="T68" s="317"/>
      <c r="U68" s="318"/>
      <c r="V68" s="320"/>
    </row>
    <row r="69" spans="1:22" s="274" customFormat="1" ht="18" hidden="1" customHeight="1" x14ac:dyDescent="0.2">
      <c r="A69" s="339"/>
      <c r="B69" s="138" t="s">
        <v>91</v>
      </c>
      <c r="C69" s="133">
        <f>SUM(C65:C68)</f>
        <v>0</v>
      </c>
      <c r="D69" s="133">
        <f>SUM(D65:D68)</f>
        <v>0</v>
      </c>
      <c r="E69" s="200">
        <f>SUM(E65:E68)</f>
        <v>0</v>
      </c>
      <c r="F69" s="342"/>
      <c r="G69" s="138" t="s">
        <v>91</v>
      </c>
      <c r="H69" s="133">
        <f t="shared" ref="H69:M69" si="14">SUM(H65:H68)</f>
        <v>0</v>
      </c>
      <c r="I69" s="133">
        <f t="shared" si="14"/>
        <v>0</v>
      </c>
      <c r="J69" s="133">
        <f t="shared" si="14"/>
        <v>0</v>
      </c>
      <c r="K69" s="133">
        <f t="shared" si="14"/>
        <v>0</v>
      </c>
      <c r="L69" s="133">
        <f t="shared" si="14"/>
        <v>0</v>
      </c>
      <c r="M69" s="200">
        <f t="shared" si="14"/>
        <v>0</v>
      </c>
      <c r="N69" s="342"/>
      <c r="O69" s="138" t="s">
        <v>91</v>
      </c>
      <c r="P69" s="348">
        <f>SUM(P65:Q68)</f>
        <v>0</v>
      </c>
      <c r="Q69" s="349"/>
      <c r="R69" s="350">
        <f>SUM(R65:T68)</f>
        <v>0</v>
      </c>
      <c r="S69" s="351"/>
      <c r="T69" s="349"/>
      <c r="U69" s="350">
        <f>SUM(U65:V68)</f>
        <v>0</v>
      </c>
      <c r="V69" s="352"/>
    </row>
    <row r="70" spans="1:22" s="274" customFormat="1" ht="18" hidden="1" customHeight="1" x14ac:dyDescent="0.2">
      <c r="A70" s="337" t="s">
        <v>99</v>
      </c>
      <c r="B70" s="278" t="s">
        <v>47</v>
      </c>
      <c r="C70" s="126"/>
      <c r="D70" s="126"/>
      <c r="E70" s="208"/>
      <c r="F70" s="340" t="s">
        <v>99</v>
      </c>
      <c r="G70" s="278" t="s">
        <v>175</v>
      </c>
      <c r="H70" s="151"/>
      <c r="I70" s="151"/>
      <c r="J70" s="151"/>
      <c r="K70" s="151"/>
      <c r="L70" s="151"/>
      <c r="M70" s="199"/>
      <c r="N70" s="340" t="s">
        <v>99</v>
      </c>
      <c r="O70" s="278" t="s">
        <v>175</v>
      </c>
      <c r="P70" s="353"/>
      <c r="Q70" s="354"/>
      <c r="R70" s="318"/>
      <c r="S70" s="319"/>
      <c r="T70" s="317"/>
      <c r="U70" s="318"/>
      <c r="V70" s="320"/>
    </row>
    <row r="71" spans="1:22" s="274" customFormat="1" ht="18" hidden="1" customHeight="1" x14ac:dyDescent="0.2">
      <c r="A71" s="338"/>
      <c r="B71" s="278" t="s">
        <v>48</v>
      </c>
      <c r="C71" s="126"/>
      <c r="D71" s="126"/>
      <c r="E71" s="208"/>
      <c r="F71" s="341"/>
      <c r="G71" s="278" t="s">
        <v>176</v>
      </c>
      <c r="H71" s="151"/>
      <c r="I71" s="151"/>
      <c r="J71" s="151"/>
      <c r="K71" s="151"/>
      <c r="L71" s="151"/>
      <c r="M71" s="199"/>
      <c r="N71" s="341"/>
      <c r="O71" s="278" t="s">
        <v>176</v>
      </c>
      <c r="P71" s="353"/>
      <c r="Q71" s="354"/>
      <c r="R71" s="318"/>
      <c r="S71" s="319"/>
      <c r="T71" s="317"/>
      <c r="U71" s="318"/>
      <c r="V71" s="320"/>
    </row>
    <row r="72" spans="1:22" s="274" customFormat="1" ht="18" hidden="1" customHeight="1" x14ac:dyDescent="0.2">
      <c r="A72" s="338"/>
      <c r="B72" s="278" t="s">
        <v>49</v>
      </c>
      <c r="C72" s="126"/>
      <c r="D72" s="126"/>
      <c r="E72" s="208"/>
      <c r="F72" s="341"/>
      <c r="G72" s="278" t="s">
        <v>177</v>
      </c>
      <c r="H72" s="151"/>
      <c r="I72" s="151"/>
      <c r="J72" s="151"/>
      <c r="K72" s="151"/>
      <c r="L72" s="151"/>
      <c r="M72" s="199"/>
      <c r="N72" s="341"/>
      <c r="O72" s="278" t="s">
        <v>177</v>
      </c>
      <c r="P72" s="353"/>
      <c r="Q72" s="354"/>
      <c r="R72" s="318"/>
      <c r="S72" s="319"/>
      <c r="T72" s="317"/>
      <c r="U72" s="318"/>
      <c r="V72" s="320"/>
    </row>
    <row r="73" spans="1:22" s="274" customFormat="1" ht="18" hidden="1" customHeight="1" x14ac:dyDescent="0.2">
      <c r="A73" s="338"/>
      <c r="B73" s="278" t="s">
        <v>50</v>
      </c>
      <c r="C73" s="126"/>
      <c r="D73" s="126"/>
      <c r="E73" s="208"/>
      <c r="F73" s="341"/>
      <c r="G73" s="278" t="s">
        <v>178</v>
      </c>
      <c r="H73" s="151"/>
      <c r="I73" s="151"/>
      <c r="J73" s="151"/>
      <c r="K73" s="151"/>
      <c r="L73" s="151"/>
      <c r="M73" s="199"/>
      <c r="N73" s="341"/>
      <c r="O73" s="278" t="s">
        <v>178</v>
      </c>
      <c r="P73" s="353"/>
      <c r="Q73" s="354"/>
      <c r="R73" s="318"/>
      <c r="S73" s="319"/>
      <c r="T73" s="317"/>
      <c r="U73" s="318"/>
      <c r="V73" s="320"/>
    </row>
    <row r="74" spans="1:22" s="274" customFormat="1" ht="18" hidden="1" customHeight="1" x14ac:dyDescent="0.2">
      <c r="A74" s="338"/>
      <c r="B74" s="278" t="s">
        <v>51</v>
      </c>
      <c r="C74" s="126"/>
      <c r="D74" s="126"/>
      <c r="E74" s="208"/>
      <c r="F74" s="341"/>
      <c r="G74" s="278" t="s">
        <v>179</v>
      </c>
      <c r="H74" s="151"/>
      <c r="I74" s="151"/>
      <c r="J74" s="151"/>
      <c r="K74" s="151"/>
      <c r="L74" s="151"/>
      <c r="M74" s="199"/>
      <c r="N74" s="341"/>
      <c r="O74" s="278" t="s">
        <v>179</v>
      </c>
      <c r="P74" s="353"/>
      <c r="Q74" s="354"/>
      <c r="R74" s="318"/>
      <c r="S74" s="319"/>
      <c r="T74" s="317"/>
      <c r="U74" s="318"/>
      <c r="V74" s="320"/>
    </row>
    <row r="75" spans="1:22" s="274" customFormat="1" ht="18" hidden="1" customHeight="1" x14ac:dyDescent="0.2">
      <c r="A75" s="339"/>
      <c r="B75" s="138" t="s">
        <v>91</v>
      </c>
      <c r="C75" s="133">
        <f>SUM(C70:C74)</f>
        <v>0</v>
      </c>
      <c r="D75" s="133">
        <f>SUM(D70:D74)</f>
        <v>0</v>
      </c>
      <c r="E75" s="200">
        <f>SUM(E70:E74)</f>
        <v>0</v>
      </c>
      <c r="F75" s="342"/>
      <c r="G75" s="138" t="s">
        <v>91</v>
      </c>
      <c r="H75" s="133">
        <f t="shared" ref="H75:M75" si="15">SUM(H70:H74)</f>
        <v>0</v>
      </c>
      <c r="I75" s="133">
        <f t="shared" si="15"/>
        <v>0</v>
      </c>
      <c r="J75" s="133">
        <f t="shared" si="15"/>
        <v>0</v>
      </c>
      <c r="K75" s="133">
        <f t="shared" si="15"/>
        <v>0</v>
      </c>
      <c r="L75" s="133">
        <f t="shared" si="15"/>
        <v>0</v>
      </c>
      <c r="M75" s="200">
        <f t="shared" si="15"/>
        <v>0</v>
      </c>
      <c r="N75" s="342"/>
      <c r="O75" s="138" t="s">
        <v>91</v>
      </c>
      <c r="P75" s="401">
        <f>SUM(P70:Q74)</f>
        <v>0</v>
      </c>
      <c r="Q75" s="402"/>
      <c r="R75" s="345">
        <f>SUM(R70:T74)</f>
        <v>0</v>
      </c>
      <c r="S75" s="346"/>
      <c r="T75" s="344"/>
      <c r="U75" s="345">
        <f>SUM(U70:V74)</f>
        <v>0</v>
      </c>
      <c r="V75" s="347"/>
    </row>
    <row r="76" spans="1:22" s="274" customFormat="1" ht="18" hidden="1" customHeight="1" x14ac:dyDescent="0.2">
      <c r="A76" s="340" t="s">
        <v>100</v>
      </c>
      <c r="B76" s="278" t="s">
        <v>54</v>
      </c>
      <c r="C76" s="126"/>
      <c r="D76" s="126"/>
      <c r="E76" s="208"/>
      <c r="F76" s="340" t="s">
        <v>100</v>
      </c>
      <c r="G76" s="278" t="s">
        <v>180</v>
      </c>
      <c r="H76" s="151"/>
      <c r="I76" s="151"/>
      <c r="J76" s="151"/>
      <c r="K76" s="151"/>
      <c r="L76" s="151"/>
      <c r="M76" s="199"/>
      <c r="N76" s="340" t="s">
        <v>100</v>
      </c>
      <c r="O76" s="278" t="s">
        <v>180</v>
      </c>
      <c r="P76" s="135"/>
      <c r="Q76" s="151"/>
      <c r="R76" s="318"/>
      <c r="S76" s="319"/>
      <c r="T76" s="317"/>
      <c r="U76" s="151"/>
      <c r="V76" s="199"/>
    </row>
    <row r="77" spans="1:22" s="274" customFormat="1" ht="18" hidden="1" customHeight="1" x14ac:dyDescent="0.2">
      <c r="A77" s="341"/>
      <c r="B77" s="278" t="s">
        <v>55</v>
      </c>
      <c r="C77" s="126"/>
      <c r="D77" s="126"/>
      <c r="E77" s="208"/>
      <c r="F77" s="341"/>
      <c r="G77" s="278" t="s">
        <v>181</v>
      </c>
      <c r="H77" s="151"/>
      <c r="I77" s="151"/>
      <c r="J77" s="151"/>
      <c r="K77" s="151"/>
      <c r="L77" s="151"/>
      <c r="M77" s="199"/>
      <c r="N77" s="341"/>
      <c r="O77" s="278" t="s">
        <v>181</v>
      </c>
      <c r="P77" s="135"/>
      <c r="Q77" s="151"/>
      <c r="R77" s="318"/>
      <c r="S77" s="319"/>
      <c r="T77" s="317"/>
      <c r="U77" s="151"/>
      <c r="V77" s="199"/>
    </row>
    <row r="78" spans="1:22" s="274" customFormat="1" ht="18" hidden="1" customHeight="1" x14ac:dyDescent="0.2">
      <c r="A78" s="341"/>
      <c r="B78" s="278" t="s">
        <v>56</v>
      </c>
      <c r="C78" s="126"/>
      <c r="D78" s="126"/>
      <c r="E78" s="208"/>
      <c r="F78" s="341"/>
      <c r="G78" s="278" t="s">
        <v>182</v>
      </c>
      <c r="H78" s="151"/>
      <c r="I78" s="151"/>
      <c r="J78" s="151"/>
      <c r="K78" s="151"/>
      <c r="L78" s="151"/>
      <c r="M78" s="199"/>
      <c r="N78" s="341"/>
      <c r="O78" s="278" t="s">
        <v>182</v>
      </c>
      <c r="P78" s="135"/>
      <c r="Q78" s="151"/>
      <c r="R78" s="318"/>
      <c r="S78" s="319"/>
      <c r="T78" s="317"/>
      <c r="U78" s="151"/>
      <c r="V78" s="199"/>
    </row>
    <row r="79" spans="1:22" s="274" customFormat="1" ht="18" hidden="1" customHeight="1" x14ac:dyDescent="0.2">
      <c r="A79" s="341"/>
      <c r="B79" s="278" t="s">
        <v>57</v>
      </c>
      <c r="C79" s="126"/>
      <c r="D79" s="126"/>
      <c r="E79" s="208"/>
      <c r="F79" s="341"/>
      <c r="G79" s="278" t="s">
        <v>183</v>
      </c>
      <c r="H79" s="151"/>
      <c r="I79" s="151"/>
      <c r="J79" s="151"/>
      <c r="K79" s="151"/>
      <c r="L79" s="151"/>
      <c r="M79" s="199"/>
      <c r="N79" s="341"/>
      <c r="O79" s="278" t="s">
        <v>183</v>
      </c>
      <c r="P79" s="135"/>
      <c r="Q79" s="151"/>
      <c r="R79" s="318"/>
      <c r="S79" s="319"/>
      <c r="T79" s="317"/>
      <c r="U79" s="151"/>
      <c r="V79" s="199"/>
    </row>
    <row r="80" spans="1:22" s="274" customFormat="1" ht="18" hidden="1" customHeight="1" x14ac:dyDescent="0.2">
      <c r="A80" s="341"/>
      <c r="B80" s="278" t="s">
        <v>58</v>
      </c>
      <c r="C80" s="126"/>
      <c r="D80" s="126"/>
      <c r="E80" s="208"/>
      <c r="F80" s="341"/>
      <c r="G80" s="278" t="s">
        <v>184</v>
      </c>
      <c r="H80" s="151"/>
      <c r="I80" s="151"/>
      <c r="J80" s="151"/>
      <c r="K80" s="151"/>
      <c r="L80" s="151"/>
      <c r="M80" s="199"/>
      <c r="N80" s="341"/>
      <c r="O80" s="278" t="s">
        <v>184</v>
      </c>
      <c r="P80" s="135"/>
      <c r="Q80" s="151"/>
      <c r="R80" s="318"/>
      <c r="S80" s="319"/>
      <c r="T80" s="317"/>
      <c r="U80" s="151"/>
      <c r="V80" s="199"/>
    </row>
    <row r="81" spans="1:22" s="274" customFormat="1" ht="18" hidden="1" customHeight="1" x14ac:dyDescent="0.2">
      <c r="A81" s="341"/>
      <c r="B81" s="278" t="s">
        <v>59</v>
      </c>
      <c r="C81" s="126"/>
      <c r="D81" s="126"/>
      <c r="E81" s="208"/>
      <c r="F81" s="341"/>
      <c r="G81" s="278" t="s">
        <v>185</v>
      </c>
      <c r="H81" s="151"/>
      <c r="I81" s="151"/>
      <c r="J81" s="151"/>
      <c r="K81" s="151"/>
      <c r="L81" s="151"/>
      <c r="M81" s="199"/>
      <c r="N81" s="341"/>
      <c r="O81" s="278" t="s">
        <v>185</v>
      </c>
      <c r="P81" s="135"/>
      <c r="Q81" s="151"/>
      <c r="R81" s="318"/>
      <c r="S81" s="319"/>
      <c r="T81" s="317"/>
      <c r="U81" s="151"/>
      <c r="V81" s="199"/>
    </row>
    <row r="82" spans="1:22" s="274" customFormat="1" ht="18" hidden="1" customHeight="1" x14ac:dyDescent="0.2">
      <c r="A82" s="341"/>
      <c r="B82" s="278" t="s">
        <v>60</v>
      </c>
      <c r="C82" s="126"/>
      <c r="D82" s="126"/>
      <c r="E82" s="208"/>
      <c r="F82" s="341"/>
      <c r="G82" s="278" t="s">
        <v>186</v>
      </c>
      <c r="H82" s="151"/>
      <c r="I82" s="151"/>
      <c r="J82" s="151"/>
      <c r="K82" s="151"/>
      <c r="L82" s="151"/>
      <c r="M82" s="199"/>
      <c r="N82" s="341"/>
      <c r="O82" s="278" t="s">
        <v>186</v>
      </c>
      <c r="P82" s="135"/>
      <c r="Q82" s="151"/>
      <c r="R82" s="318"/>
      <c r="S82" s="319"/>
      <c r="T82" s="317"/>
      <c r="U82" s="151"/>
      <c r="V82" s="199"/>
    </row>
    <row r="83" spans="1:22" s="274" customFormat="1" ht="18" hidden="1" customHeight="1" x14ac:dyDescent="0.2">
      <c r="A83" s="341"/>
      <c r="B83" s="278" t="s">
        <v>61</v>
      </c>
      <c r="C83" s="126"/>
      <c r="D83" s="126"/>
      <c r="E83" s="208"/>
      <c r="F83" s="341"/>
      <c r="G83" s="278" t="s">
        <v>187</v>
      </c>
      <c r="H83" s="151"/>
      <c r="I83" s="151"/>
      <c r="J83" s="151"/>
      <c r="K83" s="151"/>
      <c r="L83" s="151"/>
      <c r="M83" s="199"/>
      <c r="N83" s="341"/>
      <c r="O83" s="278" t="s">
        <v>187</v>
      </c>
      <c r="P83" s="135"/>
      <c r="Q83" s="151"/>
      <c r="R83" s="318"/>
      <c r="S83" s="319"/>
      <c r="T83" s="317"/>
      <c r="U83" s="151"/>
      <c r="V83" s="199"/>
    </row>
    <row r="84" spans="1:22" s="274" customFormat="1" ht="18" hidden="1" customHeight="1" x14ac:dyDescent="0.2">
      <c r="A84" s="342"/>
      <c r="B84" s="138" t="s">
        <v>91</v>
      </c>
      <c r="C84" s="133">
        <f>SUM(C76:C83)</f>
        <v>0</v>
      </c>
      <c r="D84" s="133">
        <f>SUM(D76:D83)</f>
        <v>0</v>
      </c>
      <c r="E84" s="200">
        <f>SUM(E76:E83)</f>
        <v>0</v>
      </c>
      <c r="F84" s="342"/>
      <c r="G84" s="138" t="s">
        <v>91</v>
      </c>
      <c r="H84" s="133">
        <f t="shared" ref="H84:M84" si="16">SUM(H76:H83)</f>
        <v>0</v>
      </c>
      <c r="I84" s="133">
        <f t="shared" si="16"/>
        <v>0</v>
      </c>
      <c r="J84" s="133">
        <f t="shared" si="16"/>
        <v>0</v>
      </c>
      <c r="K84" s="133">
        <f t="shared" si="16"/>
        <v>0</v>
      </c>
      <c r="L84" s="133">
        <f t="shared" si="16"/>
        <v>0</v>
      </c>
      <c r="M84" s="200">
        <f t="shared" si="16"/>
        <v>0</v>
      </c>
      <c r="N84" s="342"/>
      <c r="O84" s="138" t="s">
        <v>91</v>
      </c>
      <c r="P84" s="132">
        <f t="shared" ref="P84:V84" si="17">SUM(P76:P83)</f>
        <v>0</v>
      </c>
      <c r="Q84" s="133">
        <f t="shared" si="17"/>
        <v>0</v>
      </c>
      <c r="R84" s="318"/>
      <c r="S84" s="319"/>
      <c r="T84" s="317"/>
      <c r="U84" s="133">
        <f t="shared" si="17"/>
        <v>0</v>
      </c>
      <c r="V84" s="200">
        <f t="shared" si="17"/>
        <v>0</v>
      </c>
    </row>
    <row r="85" spans="1:22" s="274" customFormat="1" ht="18" customHeight="1" x14ac:dyDescent="0.2">
      <c r="A85" s="355" t="s">
        <v>85</v>
      </c>
      <c r="B85" s="356"/>
      <c r="C85" s="142">
        <f>SUM(C12:C15,C16,C22,C26,C32,C35,C36,C40,C43,C48)</f>
        <v>6235</v>
      </c>
      <c r="D85" s="142">
        <f>SUM(D12:D15,D16,D22,D26,D32,D35,D36,D40,D43,D48)</f>
        <v>12153</v>
      </c>
      <c r="E85" s="210">
        <f>SUM(E12:E15,E16,E22,E26,E32,E35,E36,E40,E43,E48)</f>
        <v>0</v>
      </c>
      <c r="F85" s="357" t="s">
        <v>85</v>
      </c>
      <c r="G85" s="358"/>
      <c r="H85" s="154">
        <f t="shared" ref="H85:M85" si="18">SUM(H12:H15,H16,H22,H26,H32,H35,H36,H40,H43,H48)</f>
        <v>319</v>
      </c>
      <c r="I85" s="154">
        <f t="shared" si="18"/>
        <v>337</v>
      </c>
      <c r="J85" s="154">
        <f t="shared" si="18"/>
        <v>0</v>
      </c>
      <c r="K85" s="154">
        <f t="shared" si="18"/>
        <v>12</v>
      </c>
      <c r="L85" s="154">
        <f t="shared" si="18"/>
        <v>282</v>
      </c>
      <c r="M85" s="202">
        <f t="shared" si="18"/>
        <v>0</v>
      </c>
      <c r="N85" s="357" t="s">
        <v>85</v>
      </c>
      <c r="O85" s="358"/>
      <c r="P85" s="359">
        <f t="shared" ref="P85:U85" si="19">SUM(P12:P15,P16,P22,P26,P32,P35,P36,P40,P43,P48)</f>
        <v>0</v>
      </c>
      <c r="Q85" s="360"/>
      <c r="R85" s="361">
        <f t="shared" si="19"/>
        <v>0</v>
      </c>
      <c r="S85" s="362"/>
      <c r="T85" s="360"/>
      <c r="U85" s="361">
        <f t="shared" si="19"/>
        <v>0</v>
      </c>
      <c r="V85" s="363"/>
    </row>
    <row r="86" spans="1:22" s="274" customFormat="1" ht="18" customHeight="1" x14ac:dyDescent="0.2">
      <c r="A86" s="355" t="s">
        <v>64</v>
      </c>
      <c r="B86" s="356"/>
      <c r="C86" s="141">
        <f>SUM(C17:C20,C23:C24,C27:C30,C33,C37:C38,C41,C44:C46,C49,C55,C59,C64,C69,C75,C84)</f>
        <v>3977</v>
      </c>
      <c r="D86" s="141">
        <f>SUM(D17:D20,D23:D24,D27:D30,D33,D37:D38,D41,D44:D46,D49,D55,D59,D64,D69,D75,D84)</f>
        <v>8205</v>
      </c>
      <c r="E86" s="211">
        <f>SUM(E17:E20,E23:E24,E27:E30,E33,E37:E38,E41,E44:E46,E49,E55,E59,E64,E69,E75,E84)</f>
        <v>0</v>
      </c>
      <c r="F86" s="357" t="s">
        <v>64</v>
      </c>
      <c r="G86" s="358"/>
      <c r="H86" s="153">
        <f t="shared" ref="H86:M86" si="20">SUM(H17:H20,H23:H24,H27:H30,H33,H37:H38,H41,H44:H46,H49,H55,H59,H64,H69,H75,H84)</f>
        <v>164</v>
      </c>
      <c r="I86" s="153">
        <f t="shared" si="20"/>
        <v>159</v>
      </c>
      <c r="J86" s="153">
        <f t="shared" si="20"/>
        <v>0</v>
      </c>
      <c r="K86" s="153">
        <f t="shared" si="20"/>
        <v>0</v>
      </c>
      <c r="L86" s="153">
        <f t="shared" si="20"/>
        <v>128</v>
      </c>
      <c r="M86" s="203">
        <f t="shared" si="20"/>
        <v>0</v>
      </c>
      <c r="N86" s="357" t="s">
        <v>64</v>
      </c>
      <c r="O86" s="358"/>
      <c r="P86" s="359">
        <f t="shared" ref="P86:U86" si="21">SUM(P17:P20,P23:P24,P27:P30,P33,P37:P38,P41,P44:P46,P49,P55,P59,P64,P69,P75,P84)</f>
        <v>0</v>
      </c>
      <c r="Q86" s="360"/>
      <c r="R86" s="361">
        <f t="shared" si="21"/>
        <v>0</v>
      </c>
      <c r="S86" s="362"/>
      <c r="T86" s="360"/>
      <c r="U86" s="361">
        <f t="shared" si="21"/>
        <v>0</v>
      </c>
      <c r="V86" s="363"/>
    </row>
    <row r="87" spans="1:22" s="274" customFormat="1" ht="15.6" hidden="1" customHeight="1" x14ac:dyDescent="0.2">
      <c r="A87" s="372" t="s">
        <v>188</v>
      </c>
      <c r="B87" s="373"/>
      <c r="C87" s="145">
        <f>C85+C86</f>
        <v>10212</v>
      </c>
      <c r="D87" s="145">
        <f>D85+D86</f>
        <v>20358</v>
      </c>
      <c r="E87" s="212">
        <f>E85+E86</f>
        <v>0</v>
      </c>
      <c r="F87" s="405" t="s">
        <v>188</v>
      </c>
      <c r="G87" s="406"/>
      <c r="H87" s="143">
        <f t="shared" ref="H87:M87" si="22">H85+H86</f>
        <v>483</v>
      </c>
      <c r="I87" s="143">
        <f t="shared" si="22"/>
        <v>496</v>
      </c>
      <c r="J87" s="143">
        <f t="shared" si="22"/>
        <v>0</v>
      </c>
      <c r="K87" s="143">
        <f t="shared" si="22"/>
        <v>12</v>
      </c>
      <c r="L87" s="143">
        <f t="shared" si="22"/>
        <v>410</v>
      </c>
      <c r="M87" s="204">
        <f t="shared" si="22"/>
        <v>0</v>
      </c>
      <c r="N87" s="374" t="s">
        <v>188</v>
      </c>
      <c r="O87" s="358"/>
      <c r="P87" s="359">
        <f t="shared" ref="P87:U87" si="23">P85+P86</f>
        <v>0</v>
      </c>
      <c r="Q87" s="360"/>
      <c r="R87" s="361">
        <f t="shared" si="23"/>
        <v>0</v>
      </c>
      <c r="S87" s="362"/>
      <c r="T87" s="360"/>
      <c r="U87" s="361">
        <f t="shared" si="23"/>
        <v>0</v>
      </c>
      <c r="V87" s="363"/>
    </row>
    <row r="88" spans="1:22" s="274" customFormat="1" ht="18" customHeight="1" x14ac:dyDescent="0.2">
      <c r="A88" s="364" t="s">
        <v>126</v>
      </c>
      <c r="B88" s="365"/>
      <c r="C88" s="158">
        <f t="shared" ref="C88:E88" si="24">SUM(C85:C86)</f>
        <v>10212</v>
      </c>
      <c r="D88" s="158">
        <f t="shared" si="24"/>
        <v>20358</v>
      </c>
      <c r="E88" s="213">
        <f t="shared" si="24"/>
        <v>0</v>
      </c>
      <c r="F88" s="403" t="s">
        <v>126</v>
      </c>
      <c r="G88" s="404"/>
      <c r="H88" s="159">
        <f t="shared" ref="H88:M88" si="25">SUM(H85:H86)</f>
        <v>483</v>
      </c>
      <c r="I88" s="159">
        <f t="shared" si="25"/>
        <v>496</v>
      </c>
      <c r="J88" s="159">
        <f t="shared" si="25"/>
        <v>0</v>
      </c>
      <c r="K88" s="159">
        <f t="shared" si="25"/>
        <v>12</v>
      </c>
      <c r="L88" s="159">
        <f t="shared" si="25"/>
        <v>410</v>
      </c>
      <c r="M88" s="205">
        <f t="shared" si="25"/>
        <v>0</v>
      </c>
      <c r="N88" s="366" t="s">
        <v>126</v>
      </c>
      <c r="O88" s="367"/>
      <c r="P88" s="368">
        <f>SUM(P85:P86)</f>
        <v>0</v>
      </c>
      <c r="Q88" s="369"/>
      <c r="R88" s="370">
        <f t="shared" ref="R88:U88" si="26">SUM(R85:R86)</f>
        <v>0</v>
      </c>
      <c r="S88" s="370"/>
      <c r="T88" s="369"/>
      <c r="U88" s="370">
        <f t="shared" si="26"/>
        <v>0</v>
      </c>
      <c r="V88" s="371"/>
    </row>
    <row r="89" spans="1:22" s="274" customFormat="1" ht="12.75" customHeight="1" x14ac:dyDescent="0.2">
      <c r="A89" s="376"/>
      <c r="B89" s="376"/>
      <c r="C89" s="376"/>
      <c r="D89" s="376"/>
      <c r="E89" s="376"/>
    </row>
    <row r="90" spans="1:22" s="274" customFormat="1" ht="12.75" customHeight="1" x14ac:dyDescent="0.2">
      <c r="A90" s="379"/>
      <c r="B90" s="379"/>
      <c r="C90" s="379"/>
      <c r="D90" s="379"/>
      <c r="E90" s="379"/>
    </row>
    <row r="91" spans="1:22" s="274" customFormat="1" ht="15.75" customHeight="1" x14ac:dyDescent="0.2">
      <c r="A91" s="376" t="s">
        <v>297</v>
      </c>
      <c r="B91" s="376"/>
      <c r="C91" s="376"/>
      <c r="D91" s="376"/>
      <c r="E91" s="376"/>
      <c r="F91" s="376" t="s">
        <v>297</v>
      </c>
      <c r="G91" s="376"/>
      <c r="H91" s="376"/>
      <c r="I91" s="376"/>
      <c r="J91" s="376"/>
      <c r="N91" s="274" t="s">
        <v>290</v>
      </c>
    </row>
    <row r="92" spans="1:22" s="274" customFormat="1" x14ac:dyDescent="0.2">
      <c r="A92" s="376" t="s">
        <v>298</v>
      </c>
      <c r="B92" s="376"/>
      <c r="C92" s="376"/>
      <c r="D92" s="376"/>
      <c r="E92" s="376"/>
      <c r="F92" s="376" t="s">
        <v>298</v>
      </c>
      <c r="G92" s="376"/>
      <c r="H92" s="376"/>
      <c r="I92" s="376"/>
      <c r="J92" s="376"/>
      <c r="N92" s="274" t="s">
        <v>300</v>
      </c>
    </row>
    <row r="93" spans="1:22" s="274" customFormat="1" ht="14.4" customHeight="1" x14ac:dyDescent="0.2">
      <c r="A93" s="376" t="s">
        <v>299</v>
      </c>
      <c r="B93" s="376"/>
      <c r="C93" s="376"/>
      <c r="D93" s="376"/>
      <c r="E93" s="376"/>
      <c r="F93" s="376" t="s">
        <v>299</v>
      </c>
      <c r="G93" s="376"/>
      <c r="H93" s="376"/>
      <c r="I93" s="376"/>
      <c r="J93" s="376"/>
      <c r="N93" s="274" t="s">
        <v>301</v>
      </c>
    </row>
    <row r="94" spans="1:22" s="274" customFormat="1" x14ac:dyDescent="0.2">
      <c r="A94" s="274" t="s">
        <v>287</v>
      </c>
      <c r="B94" s="119"/>
      <c r="C94" s="144"/>
      <c r="D94" s="144"/>
      <c r="E94" s="144"/>
      <c r="F94" s="274" t="s">
        <v>288</v>
      </c>
      <c r="N94" s="377" t="s">
        <v>292</v>
      </c>
      <c r="O94" s="377"/>
      <c r="P94" s="377"/>
      <c r="Q94" s="377"/>
      <c r="R94" s="377"/>
      <c r="S94" s="377"/>
      <c r="T94" s="377"/>
      <c r="U94" s="377"/>
      <c r="V94" s="377"/>
    </row>
    <row r="95" spans="1:22" s="274"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74" customFormat="1" x14ac:dyDescent="0.2">
      <c r="B96" s="119"/>
      <c r="F96" s="378"/>
      <c r="G96" s="378"/>
      <c r="H96" s="378"/>
      <c r="I96" s="378"/>
      <c r="J96" s="378"/>
      <c r="K96" s="378"/>
      <c r="L96" s="378"/>
      <c r="M96" s="378"/>
      <c r="N96" s="377"/>
      <c r="O96" s="377"/>
      <c r="P96" s="377"/>
      <c r="Q96" s="377"/>
      <c r="R96" s="377"/>
      <c r="S96" s="377"/>
      <c r="T96" s="377"/>
      <c r="U96" s="377"/>
      <c r="V96" s="377"/>
    </row>
    <row r="97" spans="1:22" s="274"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74" customFormat="1" x14ac:dyDescent="0.2">
      <c r="B98" s="119"/>
      <c r="F98" s="377"/>
      <c r="G98" s="377"/>
      <c r="H98" s="377"/>
      <c r="I98" s="377"/>
      <c r="J98" s="377"/>
      <c r="K98" s="377"/>
      <c r="L98" s="377"/>
      <c r="M98" s="377"/>
      <c r="N98" s="377"/>
      <c r="O98" s="377"/>
      <c r="P98" s="377"/>
      <c r="Q98" s="377"/>
      <c r="R98" s="377"/>
      <c r="S98" s="377"/>
      <c r="T98" s="377"/>
      <c r="U98" s="377"/>
      <c r="V98" s="377"/>
    </row>
    <row r="99" spans="1:22" s="274" customFormat="1" x14ac:dyDescent="0.2">
      <c r="B99" s="119"/>
      <c r="F99" s="377"/>
      <c r="G99" s="377"/>
      <c r="H99" s="377"/>
      <c r="I99" s="377"/>
      <c r="J99" s="377"/>
      <c r="K99" s="377"/>
      <c r="L99" s="377"/>
      <c r="M99" s="377"/>
    </row>
    <row r="100" spans="1:22" s="274" customFormat="1" ht="15.75" customHeight="1" x14ac:dyDescent="0.2">
      <c r="B100" s="119"/>
    </row>
    <row r="101" spans="1:22" s="274" customFormat="1" x14ac:dyDescent="0.2">
      <c r="B101" s="119"/>
    </row>
    <row r="102" spans="1:22" s="274" customFormat="1" x14ac:dyDescent="0.2">
      <c r="A102" s="376"/>
      <c r="B102" s="376"/>
      <c r="C102" s="376"/>
      <c r="D102" s="376"/>
      <c r="E102" s="37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303">
    <mergeCell ref="A102:E102"/>
    <mergeCell ref="A93:E93"/>
    <mergeCell ref="F93:J93"/>
    <mergeCell ref="N94:V96"/>
    <mergeCell ref="F95:M96"/>
    <mergeCell ref="F97:M99"/>
    <mergeCell ref="N97:V98"/>
    <mergeCell ref="A89:E89"/>
    <mergeCell ref="A90:E90"/>
    <mergeCell ref="A91:E91"/>
    <mergeCell ref="F91:J91"/>
    <mergeCell ref="A92:E92"/>
    <mergeCell ref="F92:J92"/>
    <mergeCell ref="A88:B88"/>
    <mergeCell ref="F88:G88"/>
    <mergeCell ref="N88:O88"/>
    <mergeCell ref="P88:Q88"/>
    <mergeCell ref="R88:T88"/>
    <mergeCell ref="U88:V88"/>
    <mergeCell ref="A87:B87"/>
    <mergeCell ref="F87:G87"/>
    <mergeCell ref="N87:O87"/>
    <mergeCell ref="P87:Q87"/>
    <mergeCell ref="R87:T87"/>
    <mergeCell ref="U87:V87"/>
    <mergeCell ref="A76:A84"/>
    <mergeCell ref="F76:F84"/>
    <mergeCell ref="N76:N84"/>
    <mergeCell ref="R76:T76"/>
    <mergeCell ref="R77:T77"/>
    <mergeCell ref="R78:T78"/>
    <mergeCell ref="R79:T79"/>
    <mergeCell ref="U85:V85"/>
    <mergeCell ref="A86:B86"/>
    <mergeCell ref="F86:G86"/>
    <mergeCell ref="N86:O86"/>
    <mergeCell ref="P86:Q86"/>
    <mergeCell ref="R86:T86"/>
    <mergeCell ref="U86:V86"/>
    <mergeCell ref="R80:T80"/>
    <mergeCell ref="R81:T81"/>
    <mergeCell ref="R82:T82"/>
    <mergeCell ref="R83:T83"/>
    <mergeCell ref="R84:T84"/>
    <mergeCell ref="A85:B85"/>
    <mergeCell ref="F85:G85"/>
    <mergeCell ref="N85:O85"/>
    <mergeCell ref="P85:Q85"/>
    <mergeCell ref="R85:T85"/>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64:T64"/>
    <mergeCell ref="U64:V64"/>
    <mergeCell ref="U60:V60"/>
    <mergeCell ref="P61:Q61"/>
    <mergeCell ref="R61:T61"/>
    <mergeCell ref="U61:V61"/>
    <mergeCell ref="P62:Q62"/>
    <mergeCell ref="R62:T62"/>
    <mergeCell ref="U62:V62"/>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R49:T49"/>
    <mergeCell ref="U49:V49"/>
    <mergeCell ref="P50:Q50"/>
    <mergeCell ref="R50:T50"/>
    <mergeCell ref="U50:V50"/>
    <mergeCell ref="A51:A55"/>
    <mergeCell ref="F51:F55"/>
    <mergeCell ref="N51:N55"/>
    <mergeCell ref="P47:Q47"/>
    <mergeCell ref="R47:T47"/>
    <mergeCell ref="U47:V47"/>
    <mergeCell ref="A48:A50"/>
    <mergeCell ref="F48:F50"/>
    <mergeCell ref="N48:N50"/>
    <mergeCell ref="P48:Q48"/>
    <mergeCell ref="R48:T48"/>
    <mergeCell ref="U48:V48"/>
    <mergeCell ref="P49:Q49"/>
    <mergeCell ref="A43:A47"/>
    <mergeCell ref="F43:F47"/>
    <mergeCell ref="N43:N47"/>
    <mergeCell ref="U44:V44"/>
    <mergeCell ref="P45:Q45"/>
    <mergeCell ref="R45:T45"/>
    <mergeCell ref="U45:V45"/>
    <mergeCell ref="P46:Q46"/>
    <mergeCell ref="R46:T46"/>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A32:A34"/>
    <mergeCell ref="F32:F34"/>
    <mergeCell ref="N32:N34"/>
    <mergeCell ref="P32:Q32"/>
    <mergeCell ref="R32:T32"/>
    <mergeCell ref="U32:V32"/>
    <mergeCell ref="P33:Q33"/>
    <mergeCell ref="R33:T33"/>
    <mergeCell ref="U33:V33"/>
    <mergeCell ref="P34:Q34"/>
    <mergeCell ref="R34:T34"/>
    <mergeCell ref="U34:V34"/>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R23:T23"/>
    <mergeCell ref="U23:V23"/>
    <mergeCell ref="P24:Q24"/>
    <mergeCell ref="R24:T24"/>
    <mergeCell ref="U24:V24"/>
    <mergeCell ref="P25:Q25"/>
    <mergeCell ref="R25:T25"/>
    <mergeCell ref="U25:V25"/>
    <mergeCell ref="P21:Q21"/>
    <mergeCell ref="R21:T21"/>
    <mergeCell ref="U21:V21"/>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P18:Q18"/>
    <mergeCell ref="A15:B15"/>
    <mergeCell ref="F15:G15"/>
    <mergeCell ref="N15:O15"/>
    <mergeCell ref="P15:Q15"/>
    <mergeCell ref="R15:T15"/>
    <mergeCell ref="U15:V15"/>
    <mergeCell ref="A14:B14"/>
    <mergeCell ref="F14:G14"/>
    <mergeCell ref="N14:O14"/>
    <mergeCell ref="P14:Q14"/>
    <mergeCell ref="R14:T14"/>
    <mergeCell ref="U14:V14"/>
    <mergeCell ref="A13:B13"/>
    <mergeCell ref="F13:G13"/>
    <mergeCell ref="N13:O13"/>
    <mergeCell ref="P13:Q13"/>
    <mergeCell ref="R13:T13"/>
    <mergeCell ref="U13:V13"/>
    <mergeCell ref="A12:B12"/>
    <mergeCell ref="F12:G12"/>
    <mergeCell ref="N12:O12"/>
    <mergeCell ref="P12:Q12"/>
    <mergeCell ref="R12:T12"/>
    <mergeCell ref="U12:V12"/>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U110"/>
  <sheetViews>
    <sheetView view="pageBreakPreview" zoomScale="60" zoomScaleNormal="10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69921875" style="281" customWidth="1"/>
    <col min="16" max="20" width="8.69921875" style="281" customWidth="1"/>
    <col min="21" max="16384" width="10" style="281"/>
  </cols>
  <sheetData>
    <row r="1" spans="1:47" s="274" customFormat="1" x14ac:dyDescent="0.2">
      <c r="A1" s="274" t="s">
        <v>124</v>
      </c>
      <c r="F1" s="274" t="s">
        <v>131</v>
      </c>
      <c r="N1" s="274" t="s">
        <v>203</v>
      </c>
    </row>
    <row r="2" spans="1:47" ht="16.2" customHeight="1"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47" ht="16.2" x14ac:dyDescent="0.2">
      <c r="A3" s="294" t="s">
        <v>190</v>
      </c>
      <c r="B3" s="294"/>
      <c r="C3" s="294"/>
      <c r="D3" s="294"/>
      <c r="E3" s="294"/>
      <c r="F3" s="294" t="s">
        <v>189</v>
      </c>
      <c r="G3" s="294"/>
      <c r="H3" s="294"/>
      <c r="I3" s="294"/>
      <c r="J3" s="294"/>
      <c r="K3" s="294"/>
      <c r="L3" s="294"/>
      <c r="M3" s="294"/>
      <c r="N3" s="295" t="s">
        <v>281</v>
      </c>
      <c r="O3" s="295"/>
      <c r="P3" s="295"/>
      <c r="Q3" s="295"/>
      <c r="R3" s="295"/>
      <c r="S3" s="295"/>
      <c r="T3" s="295"/>
      <c r="U3" s="295"/>
      <c r="V3" s="295"/>
    </row>
    <row r="4" spans="1:47" ht="16.2" x14ac:dyDescent="0.2">
      <c r="A4" s="279"/>
      <c r="B4" s="279"/>
      <c r="C4" s="279"/>
      <c r="D4" s="279"/>
      <c r="E4" s="279"/>
    </row>
    <row r="5" spans="1:47" s="274" customFormat="1" x14ac:dyDescent="0.2">
      <c r="A5" s="119"/>
      <c r="B5" s="119"/>
      <c r="D5" s="311" t="s">
        <v>199</v>
      </c>
      <c r="E5" s="311"/>
      <c r="K5" s="311" t="s">
        <v>199</v>
      </c>
      <c r="L5" s="311"/>
      <c r="M5" s="311"/>
      <c r="T5" s="311" t="s">
        <v>199</v>
      </c>
      <c r="U5" s="311"/>
      <c r="V5" s="311"/>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286" t="s">
        <v>78</v>
      </c>
      <c r="B9" s="287"/>
      <c r="C9" s="287" t="s">
        <v>116</v>
      </c>
      <c r="D9" s="287"/>
      <c r="E9" s="287"/>
      <c r="F9" s="288" t="s">
        <v>78</v>
      </c>
      <c r="G9" s="289"/>
      <c r="H9" s="289" t="s">
        <v>116</v>
      </c>
      <c r="I9" s="289"/>
      <c r="J9" s="289"/>
      <c r="K9" s="289"/>
      <c r="L9" s="289"/>
      <c r="M9" s="289"/>
      <c r="N9" s="288" t="s">
        <v>78</v>
      </c>
      <c r="O9" s="289"/>
      <c r="P9" s="290" t="s">
        <v>116</v>
      </c>
      <c r="Q9" s="289"/>
      <c r="R9" s="289"/>
      <c r="S9" s="289"/>
      <c r="T9" s="289"/>
      <c r="U9" s="289"/>
      <c r="V9" s="289"/>
    </row>
    <row r="10" spans="1:47" s="274" customFormat="1" ht="18" customHeight="1" x14ac:dyDescent="0.2">
      <c r="A10" s="287"/>
      <c r="B10" s="287"/>
      <c r="C10" s="121" t="s">
        <v>86</v>
      </c>
      <c r="D10" s="121" t="s">
        <v>70</v>
      </c>
      <c r="E10" s="196" t="s">
        <v>4</v>
      </c>
      <c r="F10" s="289"/>
      <c r="G10" s="289"/>
      <c r="H10" s="291" t="s">
        <v>191</v>
      </c>
      <c r="I10" s="292"/>
      <c r="J10" s="293"/>
      <c r="K10" s="296" t="s">
        <v>133</v>
      </c>
      <c r="L10" s="297"/>
      <c r="M10" s="298"/>
      <c r="N10" s="289"/>
      <c r="O10" s="289"/>
      <c r="P10" s="299" t="s">
        <v>285</v>
      </c>
      <c r="Q10" s="300"/>
      <c r="R10" s="323" t="s">
        <v>286</v>
      </c>
      <c r="S10" s="292"/>
      <c r="T10" s="324"/>
      <c r="U10" s="304" t="s">
        <v>282</v>
      </c>
      <c r="V10" s="298"/>
    </row>
    <row r="11" spans="1:47" s="274" customFormat="1" ht="18" customHeight="1" x14ac:dyDescent="0.2">
      <c r="A11" s="287"/>
      <c r="B11" s="287"/>
      <c r="C11" s="122" t="s">
        <v>119</v>
      </c>
      <c r="D11" s="122" t="s">
        <v>102</v>
      </c>
      <c r="E11" s="206" t="s">
        <v>120</v>
      </c>
      <c r="F11" s="289"/>
      <c r="G11" s="289"/>
      <c r="H11" s="149"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47" s="274" customFormat="1" ht="18" hidden="1" customHeight="1" x14ac:dyDescent="0.2">
      <c r="A12" s="321" t="s">
        <v>77</v>
      </c>
      <c r="B12" s="322"/>
      <c r="C12" s="124"/>
      <c r="D12" s="124"/>
      <c r="E12" s="207"/>
      <c r="F12" s="323" t="s">
        <v>77</v>
      </c>
      <c r="G12" s="324"/>
      <c r="H12" s="150"/>
      <c r="I12" s="150"/>
      <c r="J12" s="150"/>
      <c r="K12" s="150"/>
      <c r="L12" s="150"/>
      <c r="M12" s="198"/>
      <c r="N12" s="323" t="s">
        <v>77</v>
      </c>
      <c r="O12" s="324"/>
      <c r="P12" s="325"/>
      <c r="Q12" s="326"/>
      <c r="R12" s="327"/>
      <c r="S12" s="328"/>
      <c r="T12" s="326"/>
      <c r="U12" s="327"/>
      <c r="V12" s="329"/>
    </row>
    <row r="13" spans="1:47" s="274" customFormat="1" ht="18" hidden="1" customHeight="1" x14ac:dyDescent="0.2">
      <c r="A13" s="312" t="s">
        <v>105</v>
      </c>
      <c r="B13" s="313"/>
      <c r="C13" s="126"/>
      <c r="D13" s="126"/>
      <c r="E13" s="208"/>
      <c r="F13" s="314" t="s">
        <v>134</v>
      </c>
      <c r="G13" s="315"/>
      <c r="H13" s="151"/>
      <c r="I13" s="151"/>
      <c r="J13" s="151"/>
      <c r="K13" s="151"/>
      <c r="L13" s="151"/>
      <c r="M13" s="199"/>
      <c r="N13" s="314" t="s">
        <v>134</v>
      </c>
      <c r="O13" s="315"/>
      <c r="P13" s="316"/>
      <c r="Q13" s="317"/>
      <c r="R13" s="318"/>
      <c r="S13" s="319"/>
      <c r="T13" s="317"/>
      <c r="U13" s="318"/>
      <c r="V13" s="320"/>
    </row>
    <row r="14" spans="1:47" s="274" customFormat="1" ht="18" hidden="1" customHeight="1" x14ac:dyDescent="0.2">
      <c r="A14" s="330" t="s">
        <v>9</v>
      </c>
      <c r="B14" s="331"/>
      <c r="C14" s="126"/>
      <c r="D14" s="126"/>
      <c r="E14" s="208"/>
      <c r="F14" s="332" t="s">
        <v>9</v>
      </c>
      <c r="G14" s="333"/>
      <c r="H14" s="151"/>
      <c r="I14" s="151"/>
      <c r="J14" s="151"/>
      <c r="K14" s="151"/>
      <c r="L14" s="151"/>
      <c r="M14" s="199"/>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hidden="1" customHeight="1" x14ac:dyDescent="0.2">
      <c r="A15" s="330" t="s">
        <v>10</v>
      </c>
      <c r="B15" s="331"/>
      <c r="C15" s="126"/>
      <c r="D15" s="126"/>
      <c r="E15" s="208"/>
      <c r="F15" s="332" t="s">
        <v>10</v>
      </c>
      <c r="G15" s="333"/>
      <c r="H15" s="151"/>
      <c r="I15" s="151"/>
      <c r="J15" s="151"/>
      <c r="K15" s="151"/>
      <c r="L15" s="151"/>
      <c r="M15" s="199"/>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37" t="s">
        <v>79</v>
      </c>
      <c r="B16" s="128" t="s">
        <v>11</v>
      </c>
      <c r="C16" s="126"/>
      <c r="D16" s="126"/>
      <c r="E16" s="208"/>
      <c r="F16" s="340" t="s">
        <v>79</v>
      </c>
      <c r="G16" s="130" t="s">
        <v>136</v>
      </c>
      <c r="H16" s="151"/>
      <c r="I16" s="151"/>
      <c r="J16" s="151"/>
      <c r="K16" s="151"/>
      <c r="L16" s="151"/>
      <c r="M16" s="199"/>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38"/>
      <c r="B17" s="128" t="s">
        <v>39</v>
      </c>
      <c r="C17" s="126"/>
      <c r="D17" s="126"/>
      <c r="E17" s="208"/>
      <c r="F17" s="341"/>
      <c r="G17" s="130" t="s">
        <v>137</v>
      </c>
      <c r="H17" s="151"/>
      <c r="I17" s="151"/>
      <c r="J17" s="151"/>
      <c r="K17" s="151"/>
      <c r="L17" s="151"/>
      <c r="M17" s="199"/>
      <c r="N17" s="341"/>
      <c r="O17" s="130" t="s">
        <v>137</v>
      </c>
      <c r="P17" s="316"/>
      <c r="Q17" s="317"/>
      <c r="R17" s="318"/>
      <c r="S17" s="319"/>
      <c r="T17" s="317"/>
      <c r="U17" s="318"/>
      <c r="V17" s="320"/>
    </row>
    <row r="18" spans="1:47" s="274" customFormat="1" ht="18" hidden="1" customHeight="1" x14ac:dyDescent="0.2">
      <c r="A18" s="338"/>
      <c r="B18" s="128" t="s">
        <v>40</v>
      </c>
      <c r="C18" s="126"/>
      <c r="D18" s="126"/>
      <c r="E18" s="208"/>
      <c r="F18" s="341"/>
      <c r="G18" s="130" t="s">
        <v>138</v>
      </c>
      <c r="H18" s="151"/>
      <c r="I18" s="151"/>
      <c r="J18" s="151"/>
      <c r="K18" s="151"/>
      <c r="L18" s="151"/>
      <c r="M18" s="199"/>
      <c r="N18" s="341"/>
      <c r="O18" s="130" t="s">
        <v>138</v>
      </c>
      <c r="P18" s="316"/>
      <c r="Q18" s="317"/>
      <c r="R18" s="318"/>
      <c r="S18" s="319"/>
      <c r="T18" s="317"/>
      <c r="U18" s="318"/>
      <c r="V18" s="320"/>
    </row>
    <row r="19" spans="1:47" s="274" customFormat="1" ht="18" hidden="1" customHeight="1" x14ac:dyDescent="0.2">
      <c r="A19" s="338"/>
      <c r="B19" s="130" t="s">
        <v>41</v>
      </c>
      <c r="C19" s="126"/>
      <c r="D19" s="126"/>
      <c r="E19" s="208"/>
      <c r="F19" s="341"/>
      <c r="G19" s="130" t="s">
        <v>139</v>
      </c>
      <c r="H19" s="151"/>
      <c r="I19" s="151"/>
      <c r="J19" s="151"/>
      <c r="K19" s="151"/>
      <c r="L19" s="151"/>
      <c r="M19" s="199"/>
      <c r="N19" s="341"/>
      <c r="O19" s="130" t="s">
        <v>139</v>
      </c>
      <c r="P19" s="316"/>
      <c r="Q19" s="317"/>
      <c r="R19" s="318"/>
      <c r="S19" s="319"/>
      <c r="T19" s="317"/>
      <c r="U19" s="318"/>
      <c r="V19" s="320"/>
    </row>
    <row r="20" spans="1:47" s="274" customFormat="1" ht="18" hidden="1" customHeight="1" x14ac:dyDescent="0.2">
      <c r="A20" s="338"/>
      <c r="B20" s="130" t="s">
        <v>42</v>
      </c>
      <c r="C20" s="126"/>
      <c r="D20" s="126"/>
      <c r="E20" s="208"/>
      <c r="F20" s="341"/>
      <c r="G20" s="130" t="s">
        <v>140</v>
      </c>
      <c r="H20" s="151"/>
      <c r="I20" s="151"/>
      <c r="J20" s="151"/>
      <c r="K20" s="151"/>
      <c r="L20" s="151"/>
      <c r="M20" s="199"/>
      <c r="N20" s="341"/>
      <c r="O20" s="130" t="s">
        <v>140</v>
      </c>
      <c r="P20" s="316"/>
      <c r="Q20" s="317"/>
      <c r="R20" s="318"/>
      <c r="S20" s="319"/>
      <c r="T20" s="317"/>
      <c r="U20" s="318"/>
      <c r="V20" s="320"/>
    </row>
    <row r="21" spans="1:47" s="274" customFormat="1" ht="18" hidden="1" customHeight="1" x14ac:dyDescent="0.2">
      <c r="A21" s="339"/>
      <c r="B21" s="131" t="s">
        <v>88</v>
      </c>
      <c r="C21" s="133">
        <f>SUM(C16:C20)</f>
        <v>0</v>
      </c>
      <c r="D21" s="133">
        <f>SUM(D16:D20)</f>
        <v>0</v>
      </c>
      <c r="E21" s="200">
        <f>SUM(E16:E20)</f>
        <v>0</v>
      </c>
      <c r="F21" s="342"/>
      <c r="G21" s="131" t="s">
        <v>88</v>
      </c>
      <c r="H21" s="133">
        <f>SUM(H16:H20)</f>
        <v>0</v>
      </c>
      <c r="I21" s="133">
        <f>SUM(I16:I20)</f>
        <v>0</v>
      </c>
      <c r="J21" s="133">
        <f t="shared" ref="J21:L21" si="0">SUM(J16:J20)</f>
        <v>0</v>
      </c>
      <c r="K21" s="133">
        <f t="shared" si="0"/>
        <v>0</v>
      </c>
      <c r="L21" s="133">
        <f t="shared" si="0"/>
        <v>0</v>
      </c>
      <c r="M21" s="200">
        <f>SUM(M16:M20)</f>
        <v>0</v>
      </c>
      <c r="N21" s="342"/>
      <c r="O21" s="249" t="s">
        <v>88</v>
      </c>
      <c r="P21" s="343">
        <f>SUM(P16:Q20)</f>
        <v>0</v>
      </c>
      <c r="Q21" s="344"/>
      <c r="R21" s="345">
        <f>SUM(R16:T20)</f>
        <v>0</v>
      </c>
      <c r="S21" s="346"/>
      <c r="T21" s="344"/>
      <c r="U21" s="345">
        <f>SUM(U16:V20)</f>
        <v>0</v>
      </c>
      <c r="V21" s="347"/>
    </row>
    <row r="22" spans="1:47" s="274" customFormat="1" ht="18" hidden="1" customHeight="1" x14ac:dyDescent="0.2">
      <c r="A22" s="334" t="s">
        <v>80</v>
      </c>
      <c r="B22" s="277" t="s">
        <v>12</v>
      </c>
      <c r="C22" s="126"/>
      <c r="D22" s="126"/>
      <c r="E22" s="208"/>
      <c r="F22" s="334" t="s">
        <v>80</v>
      </c>
      <c r="G22" s="278" t="s">
        <v>141</v>
      </c>
      <c r="H22" s="151"/>
      <c r="I22" s="151"/>
      <c r="J22" s="151"/>
      <c r="K22" s="151"/>
      <c r="L22" s="151"/>
      <c r="M22" s="199"/>
      <c r="N22" s="334" t="s">
        <v>80</v>
      </c>
      <c r="O22" s="278"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hidden="1" customHeight="1" x14ac:dyDescent="0.2">
      <c r="A23" s="335"/>
      <c r="B23" s="277" t="s">
        <v>22</v>
      </c>
      <c r="C23" s="126"/>
      <c r="D23" s="126"/>
      <c r="E23" s="208"/>
      <c r="F23" s="335"/>
      <c r="G23" s="278" t="s">
        <v>142</v>
      </c>
      <c r="H23" s="151"/>
      <c r="I23" s="151"/>
      <c r="J23" s="151"/>
      <c r="K23" s="151"/>
      <c r="L23" s="151"/>
      <c r="M23" s="199"/>
      <c r="N23" s="335"/>
      <c r="O23" s="278" t="s">
        <v>142</v>
      </c>
      <c r="P23" s="316"/>
      <c r="Q23" s="317"/>
      <c r="R23" s="318"/>
      <c r="S23" s="319"/>
      <c r="T23" s="317"/>
      <c r="U23" s="318"/>
      <c r="V23" s="320"/>
    </row>
    <row r="24" spans="1:47" s="274" customFormat="1" ht="18" hidden="1" customHeight="1" x14ac:dyDescent="0.2">
      <c r="A24" s="335"/>
      <c r="B24" s="277" t="s">
        <v>23</v>
      </c>
      <c r="C24" s="126"/>
      <c r="D24" s="126"/>
      <c r="E24" s="208"/>
      <c r="F24" s="335"/>
      <c r="G24" s="278" t="s">
        <v>143</v>
      </c>
      <c r="H24" s="151"/>
      <c r="I24" s="151"/>
      <c r="J24" s="151"/>
      <c r="K24" s="151"/>
      <c r="L24" s="151"/>
      <c r="M24" s="199"/>
      <c r="N24" s="335"/>
      <c r="O24" s="278" t="s">
        <v>143</v>
      </c>
      <c r="P24" s="316"/>
      <c r="Q24" s="317"/>
      <c r="R24" s="318"/>
      <c r="S24" s="319"/>
      <c r="T24" s="317"/>
      <c r="U24" s="318"/>
      <c r="V24" s="320"/>
    </row>
    <row r="25" spans="1:47" s="274" customFormat="1" ht="18" hidden="1" customHeight="1" x14ac:dyDescent="0.2">
      <c r="A25" s="336"/>
      <c r="B25" s="136" t="s">
        <v>88</v>
      </c>
      <c r="C25" s="137">
        <f>SUM(C22:C24)</f>
        <v>0</v>
      </c>
      <c r="D25" s="137">
        <f>SUM(D22:D24)</f>
        <v>0</v>
      </c>
      <c r="E25" s="209">
        <f>SUM(E22:E24)</f>
        <v>0</v>
      </c>
      <c r="F25" s="336"/>
      <c r="G25" s="138" t="s">
        <v>88</v>
      </c>
      <c r="H25" s="133">
        <f t="shared" ref="H25:M25" si="1">SUM(H22:H24)</f>
        <v>0</v>
      </c>
      <c r="I25" s="133">
        <f t="shared" si="1"/>
        <v>0</v>
      </c>
      <c r="J25" s="133">
        <f t="shared" si="1"/>
        <v>0</v>
      </c>
      <c r="K25" s="133">
        <f t="shared" si="1"/>
        <v>0</v>
      </c>
      <c r="L25" s="133">
        <f t="shared" si="1"/>
        <v>0</v>
      </c>
      <c r="M25" s="200">
        <f t="shared" si="1"/>
        <v>0</v>
      </c>
      <c r="N25" s="336"/>
      <c r="O25" s="250" t="s">
        <v>88</v>
      </c>
      <c r="P25" s="343">
        <f>SUM(P22:Q24)</f>
        <v>0</v>
      </c>
      <c r="Q25" s="344"/>
      <c r="R25" s="345">
        <f>SUM(R15:T24)</f>
        <v>0</v>
      </c>
      <c r="S25" s="346"/>
      <c r="T25" s="344"/>
      <c r="U25" s="345">
        <f>SUM(U22:V24)</f>
        <v>0</v>
      </c>
      <c r="V25" s="347"/>
    </row>
    <row r="26" spans="1:47" s="274" customFormat="1" ht="18" hidden="1" customHeight="1" x14ac:dyDescent="0.2">
      <c r="A26" s="334" t="s">
        <v>81</v>
      </c>
      <c r="B26" s="130" t="s">
        <v>13</v>
      </c>
      <c r="C26" s="126"/>
      <c r="D26" s="126"/>
      <c r="E26" s="208"/>
      <c r="F26" s="334" t="s">
        <v>81</v>
      </c>
      <c r="G26" s="130" t="s">
        <v>144</v>
      </c>
      <c r="H26" s="151"/>
      <c r="I26" s="151"/>
      <c r="J26" s="151"/>
      <c r="K26" s="151"/>
      <c r="L26" s="151"/>
      <c r="M26" s="199"/>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hidden="1" customHeight="1" x14ac:dyDescent="0.2">
      <c r="A27" s="335"/>
      <c r="B27" s="130" t="s">
        <v>28</v>
      </c>
      <c r="C27" s="126"/>
      <c r="D27" s="126"/>
      <c r="E27" s="208"/>
      <c r="F27" s="335"/>
      <c r="G27" s="130" t="s">
        <v>145</v>
      </c>
      <c r="H27" s="151"/>
      <c r="I27" s="151"/>
      <c r="J27" s="151"/>
      <c r="K27" s="151"/>
      <c r="L27" s="151"/>
      <c r="M27" s="199"/>
      <c r="N27" s="335"/>
      <c r="O27" s="130" t="s">
        <v>145</v>
      </c>
      <c r="P27" s="316"/>
      <c r="Q27" s="317"/>
      <c r="R27" s="318"/>
      <c r="S27" s="319"/>
      <c r="T27" s="317"/>
      <c r="U27" s="318"/>
      <c r="V27" s="320"/>
    </row>
    <row r="28" spans="1:47" s="274" customFormat="1" ht="18" hidden="1" customHeight="1" x14ac:dyDescent="0.2">
      <c r="A28" s="335"/>
      <c r="B28" s="130" t="s">
        <v>29</v>
      </c>
      <c r="C28" s="126"/>
      <c r="D28" s="126"/>
      <c r="E28" s="208"/>
      <c r="F28" s="335"/>
      <c r="G28" s="130" t="s">
        <v>146</v>
      </c>
      <c r="H28" s="151"/>
      <c r="I28" s="151"/>
      <c r="J28" s="151"/>
      <c r="K28" s="151"/>
      <c r="L28" s="151"/>
      <c r="M28" s="199"/>
      <c r="N28" s="335"/>
      <c r="O28" s="130" t="s">
        <v>146</v>
      </c>
      <c r="P28" s="316"/>
      <c r="Q28" s="317"/>
      <c r="R28" s="318"/>
      <c r="S28" s="319"/>
      <c r="T28" s="317"/>
      <c r="U28" s="318"/>
      <c r="V28" s="320"/>
    </row>
    <row r="29" spans="1:47" s="274" customFormat="1" ht="18" hidden="1" customHeight="1" x14ac:dyDescent="0.2">
      <c r="A29" s="335"/>
      <c r="B29" s="130" t="s">
        <v>30</v>
      </c>
      <c r="C29" s="126"/>
      <c r="D29" s="126"/>
      <c r="E29" s="208"/>
      <c r="F29" s="335"/>
      <c r="G29" s="130" t="s">
        <v>147</v>
      </c>
      <c r="H29" s="151"/>
      <c r="I29" s="151"/>
      <c r="J29" s="151"/>
      <c r="K29" s="151"/>
      <c r="L29" s="151"/>
      <c r="M29" s="199"/>
      <c r="N29" s="335"/>
      <c r="O29" s="130" t="s">
        <v>147</v>
      </c>
      <c r="P29" s="316"/>
      <c r="Q29" s="317"/>
      <c r="R29" s="318"/>
      <c r="S29" s="319"/>
      <c r="T29" s="317"/>
      <c r="U29" s="318"/>
      <c r="V29" s="320"/>
    </row>
    <row r="30" spans="1:47" s="274" customFormat="1" ht="18" hidden="1" customHeight="1" x14ac:dyDescent="0.2">
      <c r="A30" s="335"/>
      <c r="B30" s="130" t="s">
        <v>31</v>
      </c>
      <c r="C30" s="126"/>
      <c r="D30" s="126"/>
      <c r="E30" s="208"/>
      <c r="F30" s="335"/>
      <c r="G30" s="130" t="s">
        <v>148</v>
      </c>
      <c r="H30" s="151"/>
      <c r="I30" s="151"/>
      <c r="J30" s="151"/>
      <c r="K30" s="151"/>
      <c r="L30" s="151"/>
      <c r="M30" s="199"/>
      <c r="N30" s="335"/>
      <c r="O30" s="130" t="s">
        <v>148</v>
      </c>
      <c r="P30" s="316"/>
      <c r="Q30" s="317"/>
      <c r="R30" s="318"/>
      <c r="S30" s="319"/>
      <c r="T30" s="317"/>
      <c r="U30" s="318"/>
      <c r="V30" s="320"/>
    </row>
    <row r="31" spans="1:47" s="274" customFormat="1" ht="18" hidden="1" customHeight="1" x14ac:dyDescent="0.2">
      <c r="A31" s="336"/>
      <c r="B31" s="131" t="s">
        <v>88</v>
      </c>
      <c r="C31" s="133">
        <f>SUM(C26:C30)</f>
        <v>0</v>
      </c>
      <c r="D31" s="133">
        <f>SUM(D26:D30)</f>
        <v>0</v>
      </c>
      <c r="E31" s="200">
        <f>SUM(E26:E30)</f>
        <v>0</v>
      </c>
      <c r="F31" s="336"/>
      <c r="G31" s="131" t="s">
        <v>88</v>
      </c>
      <c r="H31" s="133">
        <f t="shared" ref="H31:M31" si="2">SUM(H26:H30)</f>
        <v>0</v>
      </c>
      <c r="I31" s="133">
        <f t="shared" si="2"/>
        <v>0</v>
      </c>
      <c r="J31" s="133">
        <f t="shared" si="2"/>
        <v>0</v>
      </c>
      <c r="K31" s="133">
        <f t="shared" si="2"/>
        <v>0</v>
      </c>
      <c r="L31" s="133">
        <f t="shared" si="2"/>
        <v>0</v>
      </c>
      <c r="M31" s="200">
        <f t="shared" si="2"/>
        <v>0</v>
      </c>
      <c r="N31" s="336"/>
      <c r="O31" s="249" t="s">
        <v>88</v>
      </c>
      <c r="P31" s="343">
        <f>SUM(P26:Q30)</f>
        <v>0</v>
      </c>
      <c r="Q31" s="407"/>
      <c r="R31" s="345">
        <f>SUM(R26:T30)</f>
        <v>0</v>
      </c>
      <c r="S31" s="346"/>
      <c r="T31" s="344"/>
      <c r="U31" s="345">
        <f>SUM(U26:V30)</f>
        <v>0</v>
      </c>
      <c r="V31" s="347"/>
    </row>
    <row r="32" spans="1:47" s="274" customFormat="1" ht="18" hidden="1" customHeight="1" x14ac:dyDescent="0.2">
      <c r="A32" s="337" t="s">
        <v>89</v>
      </c>
      <c r="B32" s="277" t="s">
        <v>14</v>
      </c>
      <c r="C32" s="126"/>
      <c r="D32" s="126"/>
      <c r="E32" s="208"/>
      <c r="F32" s="340" t="s">
        <v>89</v>
      </c>
      <c r="G32" s="278" t="s">
        <v>149</v>
      </c>
      <c r="H32" s="151"/>
      <c r="I32" s="151"/>
      <c r="J32" s="151"/>
      <c r="K32" s="151"/>
      <c r="L32" s="151"/>
      <c r="M32" s="199"/>
      <c r="N32" s="340" t="s">
        <v>89</v>
      </c>
      <c r="O32" s="278"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38"/>
      <c r="B33" s="277" t="s">
        <v>62</v>
      </c>
      <c r="C33" s="126"/>
      <c r="D33" s="126"/>
      <c r="E33" s="208"/>
      <c r="F33" s="341"/>
      <c r="G33" s="278" t="s">
        <v>150</v>
      </c>
      <c r="H33" s="151"/>
      <c r="I33" s="151"/>
      <c r="J33" s="151"/>
      <c r="K33" s="151"/>
      <c r="L33" s="151"/>
      <c r="M33" s="199"/>
      <c r="N33" s="341"/>
      <c r="O33" s="278" t="s">
        <v>150</v>
      </c>
      <c r="P33" s="316"/>
      <c r="Q33" s="317"/>
      <c r="R33" s="318"/>
      <c r="S33" s="319"/>
      <c r="T33" s="317"/>
      <c r="U33" s="318"/>
      <c r="V33" s="320"/>
    </row>
    <row r="34" spans="1:47" s="274" customFormat="1" ht="18" hidden="1" customHeight="1" x14ac:dyDescent="0.2">
      <c r="A34" s="339"/>
      <c r="B34" s="138" t="s">
        <v>88</v>
      </c>
      <c r="C34" s="132">
        <f>SUM(C32:C33)</f>
        <v>0</v>
      </c>
      <c r="D34" s="132">
        <f>SUM(D32:D33)</f>
        <v>0</v>
      </c>
      <c r="E34" s="201">
        <f>SUM(E32:E33)</f>
        <v>0</v>
      </c>
      <c r="F34" s="342"/>
      <c r="G34" s="138" t="s">
        <v>88</v>
      </c>
      <c r="H34" s="132">
        <f t="shared" ref="H34:M34" si="3">SUM(H32:H33)</f>
        <v>0</v>
      </c>
      <c r="I34" s="132">
        <f t="shared" si="3"/>
        <v>0</v>
      </c>
      <c r="J34" s="132">
        <f t="shared" si="3"/>
        <v>0</v>
      </c>
      <c r="K34" s="132">
        <f t="shared" si="3"/>
        <v>0</v>
      </c>
      <c r="L34" s="132">
        <f t="shared" si="3"/>
        <v>0</v>
      </c>
      <c r="M34" s="201">
        <f t="shared" si="3"/>
        <v>0</v>
      </c>
      <c r="N34" s="342"/>
      <c r="O34" s="250" t="s">
        <v>88</v>
      </c>
      <c r="P34" s="343"/>
      <c r="Q34" s="344"/>
      <c r="R34" s="345"/>
      <c r="S34" s="346"/>
      <c r="T34" s="344"/>
      <c r="U34" s="345"/>
      <c r="V34" s="347"/>
    </row>
    <row r="35" spans="1:47" s="274" customFormat="1" ht="18" hidden="1" customHeight="1" x14ac:dyDescent="0.2">
      <c r="A35" s="312" t="s">
        <v>106</v>
      </c>
      <c r="B35" s="313"/>
      <c r="C35" s="126"/>
      <c r="D35" s="126"/>
      <c r="E35" s="208"/>
      <c r="F35" s="314" t="s">
        <v>135</v>
      </c>
      <c r="G35" s="315"/>
      <c r="H35" s="151"/>
      <c r="I35" s="151"/>
      <c r="J35" s="151"/>
      <c r="K35" s="151"/>
      <c r="L35" s="151"/>
      <c r="M35" s="199"/>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hidden="1" customHeight="1" x14ac:dyDescent="0.2">
      <c r="A36" s="340" t="s">
        <v>82</v>
      </c>
      <c r="B36" s="277" t="s">
        <v>15</v>
      </c>
      <c r="C36" s="126"/>
      <c r="D36" s="126"/>
      <c r="E36" s="208"/>
      <c r="F36" s="340" t="s">
        <v>82</v>
      </c>
      <c r="G36" s="278" t="s">
        <v>151</v>
      </c>
      <c r="H36" s="151"/>
      <c r="I36" s="151"/>
      <c r="J36" s="151"/>
      <c r="K36" s="151"/>
      <c r="L36" s="151"/>
      <c r="M36" s="199"/>
      <c r="N36" s="340" t="s">
        <v>82</v>
      </c>
      <c r="O36" s="278"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hidden="1" customHeight="1" x14ac:dyDescent="0.2">
      <c r="A37" s="341"/>
      <c r="B37" s="278" t="s">
        <v>52</v>
      </c>
      <c r="C37" s="126"/>
      <c r="D37" s="126"/>
      <c r="E37" s="208"/>
      <c r="F37" s="341"/>
      <c r="G37" s="278" t="s">
        <v>152</v>
      </c>
      <c r="H37" s="151"/>
      <c r="I37" s="151"/>
      <c r="J37" s="151"/>
      <c r="K37" s="151"/>
      <c r="L37" s="151"/>
      <c r="M37" s="199"/>
      <c r="N37" s="341"/>
      <c r="O37" s="278" t="s">
        <v>152</v>
      </c>
      <c r="P37" s="316"/>
      <c r="Q37" s="317"/>
      <c r="R37" s="318"/>
      <c r="S37" s="319"/>
      <c r="T37" s="317"/>
      <c r="U37" s="318"/>
      <c r="V37" s="320"/>
    </row>
    <row r="38" spans="1:47" s="274" customFormat="1" ht="18" hidden="1" customHeight="1" x14ac:dyDescent="0.2">
      <c r="A38" s="341"/>
      <c r="B38" s="278" t="s">
        <v>53</v>
      </c>
      <c r="C38" s="126"/>
      <c r="D38" s="126"/>
      <c r="E38" s="208"/>
      <c r="F38" s="341"/>
      <c r="G38" s="278" t="s">
        <v>153</v>
      </c>
      <c r="H38" s="151"/>
      <c r="I38" s="151"/>
      <c r="J38" s="151"/>
      <c r="K38" s="151"/>
      <c r="L38" s="151"/>
      <c r="M38" s="199"/>
      <c r="N38" s="341"/>
      <c r="O38" s="278" t="s">
        <v>153</v>
      </c>
      <c r="P38" s="316"/>
      <c r="Q38" s="317"/>
      <c r="R38" s="318"/>
      <c r="S38" s="319"/>
      <c r="T38" s="317"/>
      <c r="U38" s="318"/>
      <c r="V38" s="320"/>
    </row>
    <row r="39" spans="1:47" s="274" customFormat="1" ht="18" hidden="1" customHeight="1" x14ac:dyDescent="0.2">
      <c r="A39" s="342"/>
      <c r="B39" s="138" t="s">
        <v>88</v>
      </c>
      <c r="C39" s="137">
        <f>SUM(C36:C38)</f>
        <v>0</v>
      </c>
      <c r="D39" s="137">
        <f>SUM(D36:D38)</f>
        <v>0</v>
      </c>
      <c r="E39" s="209">
        <f>SUM(E36:E38)</f>
        <v>0</v>
      </c>
      <c r="F39" s="342"/>
      <c r="G39" s="138" t="s">
        <v>88</v>
      </c>
      <c r="H39" s="133">
        <f t="shared" ref="H39:M39" si="4">SUM(H36:H38)</f>
        <v>0</v>
      </c>
      <c r="I39" s="133">
        <f t="shared" si="4"/>
        <v>0</v>
      </c>
      <c r="J39" s="133">
        <f t="shared" si="4"/>
        <v>0</v>
      </c>
      <c r="K39" s="133">
        <f t="shared" si="4"/>
        <v>0</v>
      </c>
      <c r="L39" s="133">
        <f t="shared" si="4"/>
        <v>0</v>
      </c>
      <c r="M39" s="200">
        <f t="shared" si="4"/>
        <v>0</v>
      </c>
      <c r="N39" s="342"/>
      <c r="O39" s="250" t="s">
        <v>88</v>
      </c>
      <c r="P39" s="343">
        <f>SUM(P36:Q38)</f>
        <v>0</v>
      </c>
      <c r="Q39" s="344"/>
      <c r="R39" s="345">
        <f>SUM(R36:T38)</f>
        <v>0</v>
      </c>
      <c r="S39" s="346"/>
      <c r="T39" s="344"/>
      <c r="U39" s="345">
        <f>SUM(U36:V38)</f>
        <v>0</v>
      </c>
      <c r="V39" s="347"/>
    </row>
    <row r="40" spans="1:47" s="274" customFormat="1" ht="18" hidden="1" customHeight="1" x14ac:dyDescent="0.2">
      <c r="A40" s="340" t="s">
        <v>90</v>
      </c>
      <c r="B40" s="275" t="s">
        <v>107</v>
      </c>
      <c r="C40" s="126"/>
      <c r="D40" s="126"/>
      <c r="E40" s="208"/>
      <c r="F40" s="340" t="s">
        <v>90</v>
      </c>
      <c r="G40" s="276" t="s">
        <v>107</v>
      </c>
      <c r="H40" s="151"/>
      <c r="I40" s="151"/>
      <c r="J40" s="151"/>
      <c r="K40" s="151"/>
      <c r="L40" s="151"/>
      <c r="M40" s="199"/>
      <c r="N40" s="340" t="s">
        <v>90</v>
      </c>
      <c r="O40" s="276"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41"/>
      <c r="B41" s="277" t="s">
        <v>63</v>
      </c>
      <c r="C41" s="126"/>
      <c r="D41" s="126"/>
      <c r="E41" s="208"/>
      <c r="F41" s="341"/>
      <c r="G41" s="278" t="s">
        <v>154</v>
      </c>
      <c r="H41" s="151"/>
      <c r="I41" s="151"/>
      <c r="J41" s="151"/>
      <c r="K41" s="151"/>
      <c r="L41" s="151"/>
      <c r="M41" s="199"/>
      <c r="N41" s="341"/>
      <c r="O41" s="278" t="s">
        <v>154</v>
      </c>
      <c r="P41" s="316"/>
      <c r="Q41" s="317"/>
      <c r="R41" s="318"/>
      <c r="S41" s="319"/>
      <c r="T41" s="317"/>
      <c r="U41" s="318"/>
      <c r="V41" s="320"/>
    </row>
    <row r="42" spans="1:47" s="274" customFormat="1" ht="18" hidden="1" customHeight="1" x14ac:dyDescent="0.2">
      <c r="A42" s="342"/>
      <c r="B42" s="138" t="s">
        <v>88</v>
      </c>
      <c r="C42" s="137">
        <f>SUM(C40:C41)</f>
        <v>0</v>
      </c>
      <c r="D42" s="137">
        <f>SUM(D40:D41)</f>
        <v>0</v>
      </c>
      <c r="E42" s="209">
        <f>SUM(E40:E41)</f>
        <v>0</v>
      </c>
      <c r="F42" s="342"/>
      <c r="G42" s="138" t="s">
        <v>88</v>
      </c>
      <c r="H42" s="133">
        <f t="shared" ref="H42:M42" si="5">SUM(H40:H41)</f>
        <v>0</v>
      </c>
      <c r="I42" s="133">
        <f t="shared" si="5"/>
        <v>0</v>
      </c>
      <c r="J42" s="133">
        <f t="shared" si="5"/>
        <v>0</v>
      </c>
      <c r="K42" s="133">
        <f t="shared" si="5"/>
        <v>0</v>
      </c>
      <c r="L42" s="133">
        <f t="shared" si="5"/>
        <v>0</v>
      </c>
      <c r="M42" s="200">
        <f t="shared" si="5"/>
        <v>0</v>
      </c>
      <c r="N42" s="342"/>
      <c r="O42" s="138" t="s">
        <v>88</v>
      </c>
      <c r="P42" s="316"/>
      <c r="Q42" s="317"/>
      <c r="R42" s="318"/>
      <c r="S42" s="319"/>
      <c r="T42" s="317"/>
      <c r="U42" s="318"/>
      <c r="V42" s="320"/>
    </row>
    <row r="43" spans="1:47" s="274" customFormat="1" ht="18" hidden="1" customHeight="1" x14ac:dyDescent="0.2">
      <c r="A43" s="337" t="s">
        <v>83</v>
      </c>
      <c r="B43" s="277" t="s">
        <v>16</v>
      </c>
      <c r="C43" s="126"/>
      <c r="D43" s="126"/>
      <c r="E43" s="208"/>
      <c r="F43" s="340" t="s">
        <v>83</v>
      </c>
      <c r="G43" s="278" t="s">
        <v>155</v>
      </c>
      <c r="H43" s="151"/>
      <c r="I43" s="151"/>
      <c r="J43" s="151"/>
      <c r="K43" s="151"/>
      <c r="L43" s="151"/>
      <c r="M43" s="199"/>
      <c r="N43" s="340" t="s">
        <v>83</v>
      </c>
      <c r="O43" s="278"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38"/>
      <c r="B44" s="277" t="s">
        <v>18</v>
      </c>
      <c r="C44" s="126"/>
      <c r="D44" s="126"/>
      <c r="E44" s="208"/>
      <c r="F44" s="341"/>
      <c r="G44" s="278" t="s">
        <v>156</v>
      </c>
      <c r="H44" s="151"/>
      <c r="I44" s="151"/>
      <c r="J44" s="151"/>
      <c r="K44" s="151"/>
      <c r="L44" s="151"/>
      <c r="M44" s="199"/>
      <c r="N44" s="341"/>
      <c r="O44" s="278" t="s">
        <v>156</v>
      </c>
      <c r="P44" s="316"/>
      <c r="Q44" s="317"/>
      <c r="R44" s="318"/>
      <c r="S44" s="319"/>
      <c r="T44" s="317"/>
      <c r="U44" s="318"/>
      <c r="V44" s="320"/>
    </row>
    <row r="45" spans="1:47" s="274" customFormat="1" ht="18" hidden="1" customHeight="1" x14ac:dyDescent="0.2">
      <c r="A45" s="338"/>
      <c r="B45" s="277" t="s">
        <v>19</v>
      </c>
      <c r="C45" s="126"/>
      <c r="D45" s="126"/>
      <c r="E45" s="208"/>
      <c r="F45" s="341"/>
      <c r="G45" s="278" t="s">
        <v>157</v>
      </c>
      <c r="H45" s="151"/>
      <c r="I45" s="151"/>
      <c r="J45" s="151"/>
      <c r="K45" s="151"/>
      <c r="L45" s="151"/>
      <c r="M45" s="199"/>
      <c r="N45" s="341"/>
      <c r="O45" s="278" t="s">
        <v>157</v>
      </c>
      <c r="P45" s="316"/>
      <c r="Q45" s="317"/>
      <c r="R45" s="318"/>
      <c r="S45" s="319"/>
      <c r="T45" s="317"/>
      <c r="U45" s="318"/>
      <c r="V45" s="320"/>
    </row>
    <row r="46" spans="1:47" s="274" customFormat="1" ht="18" hidden="1" customHeight="1" x14ac:dyDescent="0.2">
      <c r="A46" s="338"/>
      <c r="B46" s="277" t="s">
        <v>20</v>
      </c>
      <c r="C46" s="126"/>
      <c r="D46" s="126"/>
      <c r="E46" s="208"/>
      <c r="F46" s="341"/>
      <c r="G46" s="278" t="s">
        <v>158</v>
      </c>
      <c r="H46" s="151"/>
      <c r="I46" s="151"/>
      <c r="J46" s="151"/>
      <c r="K46" s="151"/>
      <c r="L46" s="151"/>
      <c r="M46" s="199"/>
      <c r="N46" s="341"/>
      <c r="O46" s="278" t="s">
        <v>158</v>
      </c>
      <c r="P46" s="316"/>
      <c r="Q46" s="317"/>
      <c r="R46" s="318"/>
      <c r="S46" s="319"/>
      <c r="T46" s="317"/>
      <c r="U46" s="318"/>
      <c r="V46" s="320"/>
    </row>
    <row r="47" spans="1:47" s="274" customFormat="1" ht="18" hidden="1" customHeight="1" x14ac:dyDescent="0.2">
      <c r="A47" s="339"/>
      <c r="B47" s="136" t="s">
        <v>88</v>
      </c>
      <c r="C47" s="137">
        <f>SUM(C43:C46)</f>
        <v>0</v>
      </c>
      <c r="D47" s="137">
        <f>SUM(D43:D46)</f>
        <v>0</v>
      </c>
      <c r="E47" s="209">
        <f>SUM(E43:E46)</f>
        <v>0</v>
      </c>
      <c r="F47" s="342"/>
      <c r="G47" s="138" t="s">
        <v>88</v>
      </c>
      <c r="H47" s="133">
        <f t="shared" ref="H47:M47" si="6">SUM(H43:H46)</f>
        <v>0</v>
      </c>
      <c r="I47" s="133">
        <f t="shared" si="6"/>
        <v>0</v>
      </c>
      <c r="J47" s="133">
        <f t="shared" si="6"/>
        <v>0</v>
      </c>
      <c r="K47" s="133">
        <f t="shared" si="6"/>
        <v>0</v>
      </c>
      <c r="L47" s="133">
        <f t="shared" si="6"/>
        <v>0</v>
      </c>
      <c r="M47" s="200">
        <f t="shared" si="6"/>
        <v>0</v>
      </c>
      <c r="N47" s="342"/>
      <c r="O47" s="138" t="s">
        <v>88</v>
      </c>
      <c r="P47" s="348">
        <f t="shared" ref="P47:U47" si="7">SUM(P43:P46)</f>
        <v>0</v>
      </c>
      <c r="Q47" s="349"/>
      <c r="R47" s="350">
        <f t="shared" si="7"/>
        <v>0</v>
      </c>
      <c r="S47" s="351"/>
      <c r="T47" s="349"/>
      <c r="U47" s="350">
        <f t="shared" si="7"/>
        <v>0</v>
      </c>
      <c r="V47" s="352"/>
    </row>
    <row r="48" spans="1:47" s="274" customFormat="1" ht="18" hidden="1" customHeight="1" x14ac:dyDescent="0.2">
      <c r="A48" s="340" t="s">
        <v>84</v>
      </c>
      <c r="B48" s="277" t="s">
        <v>17</v>
      </c>
      <c r="C48" s="126"/>
      <c r="D48" s="126"/>
      <c r="E48" s="208"/>
      <c r="F48" s="340" t="s">
        <v>84</v>
      </c>
      <c r="G48" s="278" t="s">
        <v>159</v>
      </c>
      <c r="H48" s="151"/>
      <c r="I48" s="151"/>
      <c r="J48" s="151"/>
      <c r="K48" s="151"/>
      <c r="L48" s="151"/>
      <c r="M48" s="199"/>
      <c r="N48" s="340" t="s">
        <v>84</v>
      </c>
      <c r="O48" s="278"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41"/>
      <c r="B49" s="277" t="s">
        <v>21</v>
      </c>
      <c r="C49" s="126"/>
      <c r="D49" s="126"/>
      <c r="E49" s="208"/>
      <c r="F49" s="341"/>
      <c r="G49" s="278" t="s">
        <v>160</v>
      </c>
      <c r="H49" s="151"/>
      <c r="I49" s="151"/>
      <c r="J49" s="151"/>
      <c r="K49" s="151"/>
      <c r="L49" s="151"/>
      <c r="M49" s="199"/>
      <c r="N49" s="341"/>
      <c r="O49" s="278" t="s">
        <v>160</v>
      </c>
      <c r="P49" s="353"/>
      <c r="Q49" s="354"/>
      <c r="R49" s="318"/>
      <c r="S49" s="319"/>
      <c r="T49" s="317"/>
      <c r="U49" s="318"/>
      <c r="V49" s="320"/>
    </row>
    <row r="50" spans="1:22" s="274" customFormat="1" ht="18" hidden="1" customHeight="1" x14ac:dyDescent="0.2">
      <c r="A50" s="342"/>
      <c r="B50" s="136" t="s">
        <v>88</v>
      </c>
      <c r="C50" s="137">
        <f>SUM(C48:C49)</f>
        <v>0</v>
      </c>
      <c r="D50" s="137">
        <f>SUM(D48:D49)</f>
        <v>0</v>
      </c>
      <c r="E50" s="209">
        <f>SUM(E48:E49)</f>
        <v>0</v>
      </c>
      <c r="F50" s="342"/>
      <c r="G50" s="138" t="s">
        <v>88</v>
      </c>
      <c r="H50" s="133">
        <f t="shared" ref="H50:M50" si="8">SUM(H48:H49)</f>
        <v>0</v>
      </c>
      <c r="I50" s="133">
        <f t="shared" si="8"/>
        <v>0</v>
      </c>
      <c r="J50" s="133">
        <f t="shared" si="8"/>
        <v>0</v>
      </c>
      <c r="K50" s="133">
        <f t="shared" si="8"/>
        <v>0</v>
      </c>
      <c r="L50" s="133">
        <f t="shared" si="8"/>
        <v>0</v>
      </c>
      <c r="M50" s="200">
        <f t="shared" si="8"/>
        <v>0</v>
      </c>
      <c r="N50" s="342"/>
      <c r="O50" s="138" t="s">
        <v>88</v>
      </c>
      <c r="P50" s="348">
        <f t="shared" ref="P50:U50" si="9">SUM(P48:P49)</f>
        <v>0</v>
      </c>
      <c r="Q50" s="349"/>
      <c r="R50" s="350">
        <f t="shared" si="9"/>
        <v>0</v>
      </c>
      <c r="S50" s="351"/>
      <c r="T50" s="349"/>
      <c r="U50" s="350">
        <f t="shared" si="9"/>
        <v>0</v>
      </c>
      <c r="V50" s="352"/>
    </row>
    <row r="51" spans="1:22" s="274" customFormat="1" ht="18" customHeight="1" x14ac:dyDescent="0.2">
      <c r="A51" s="340" t="s">
        <v>95</v>
      </c>
      <c r="B51" s="278" t="s">
        <v>24</v>
      </c>
      <c r="C51" s="126">
        <v>536</v>
      </c>
      <c r="D51" s="126">
        <v>1087</v>
      </c>
      <c r="E51" s="208"/>
      <c r="F51" s="340" t="s">
        <v>95</v>
      </c>
      <c r="G51" s="278" t="s">
        <v>161</v>
      </c>
      <c r="H51" s="151">
        <v>8</v>
      </c>
      <c r="I51" s="151">
        <v>12</v>
      </c>
      <c r="J51" s="151"/>
      <c r="K51" s="151">
        <v>0</v>
      </c>
      <c r="L51" s="151">
        <v>11</v>
      </c>
      <c r="M51" s="199"/>
      <c r="N51" s="340" t="s">
        <v>95</v>
      </c>
      <c r="O51" s="278" t="s">
        <v>161</v>
      </c>
      <c r="P51" s="353"/>
      <c r="Q51" s="354"/>
      <c r="R51" s="318"/>
      <c r="S51" s="319"/>
      <c r="T51" s="317"/>
      <c r="U51" s="318"/>
      <c r="V51" s="320"/>
    </row>
    <row r="52" spans="1:22" s="274" customFormat="1" ht="18" customHeight="1" x14ac:dyDescent="0.2">
      <c r="A52" s="341"/>
      <c r="B52" s="278" t="s">
        <v>25</v>
      </c>
      <c r="C52" s="126">
        <v>66</v>
      </c>
      <c r="D52" s="126">
        <v>118</v>
      </c>
      <c r="E52" s="208"/>
      <c r="F52" s="341"/>
      <c r="G52" s="278" t="s">
        <v>162</v>
      </c>
      <c r="H52" s="151">
        <v>0</v>
      </c>
      <c r="I52" s="151">
        <v>0</v>
      </c>
      <c r="J52" s="151"/>
      <c r="K52" s="151">
        <v>0</v>
      </c>
      <c r="L52" s="151">
        <v>0</v>
      </c>
      <c r="M52" s="199"/>
      <c r="N52" s="341"/>
      <c r="O52" s="278" t="s">
        <v>162</v>
      </c>
      <c r="P52" s="353"/>
      <c r="Q52" s="354"/>
      <c r="R52" s="318"/>
      <c r="S52" s="319"/>
      <c r="T52" s="317"/>
      <c r="U52" s="318"/>
      <c r="V52" s="320"/>
    </row>
    <row r="53" spans="1:22" s="274" customFormat="1" ht="18" customHeight="1" x14ac:dyDescent="0.2">
      <c r="A53" s="341"/>
      <c r="B53" s="278" t="s">
        <v>26</v>
      </c>
      <c r="C53" s="126">
        <v>181</v>
      </c>
      <c r="D53" s="126">
        <v>637</v>
      </c>
      <c r="E53" s="208"/>
      <c r="F53" s="341"/>
      <c r="G53" s="278" t="s">
        <v>163</v>
      </c>
      <c r="H53" s="151">
        <v>24</v>
      </c>
      <c r="I53" s="151">
        <v>24</v>
      </c>
      <c r="J53" s="151"/>
      <c r="K53" s="151">
        <v>7</v>
      </c>
      <c r="L53" s="151">
        <v>23</v>
      </c>
      <c r="M53" s="199"/>
      <c r="N53" s="341"/>
      <c r="O53" s="278" t="s">
        <v>163</v>
      </c>
      <c r="P53" s="353"/>
      <c r="Q53" s="354"/>
      <c r="R53" s="318"/>
      <c r="S53" s="319"/>
      <c r="T53" s="317"/>
      <c r="U53" s="318"/>
      <c r="V53" s="320"/>
    </row>
    <row r="54" spans="1:22" customFormat="1" ht="18" customHeight="1" x14ac:dyDescent="0.2">
      <c r="A54" s="341"/>
      <c r="B54" s="268" t="s">
        <v>27</v>
      </c>
      <c r="C54" s="269">
        <v>997</v>
      </c>
      <c r="D54" s="269">
        <v>3157</v>
      </c>
      <c r="E54" s="270"/>
      <c r="F54" s="341"/>
      <c r="G54" s="268" t="s">
        <v>164</v>
      </c>
      <c r="H54" s="271">
        <v>44</v>
      </c>
      <c r="I54" s="271">
        <v>43</v>
      </c>
      <c r="J54" s="271"/>
      <c r="K54" s="271">
        <v>14</v>
      </c>
      <c r="L54" s="271">
        <v>40</v>
      </c>
      <c r="M54" s="272"/>
      <c r="N54" s="341"/>
      <c r="O54" s="268" t="s">
        <v>164</v>
      </c>
      <c r="P54" s="408"/>
      <c r="Q54" s="409"/>
      <c r="R54" s="410"/>
      <c r="S54" s="411"/>
      <c r="T54" s="412"/>
      <c r="U54" s="410"/>
      <c r="V54" s="413"/>
    </row>
    <row r="55" spans="1:22" s="274" customFormat="1" ht="18" customHeight="1" x14ac:dyDescent="0.2">
      <c r="A55" s="342"/>
      <c r="B55" s="138" t="s">
        <v>91</v>
      </c>
      <c r="C55" s="133">
        <f>SUM(C51:C54)</f>
        <v>1780</v>
      </c>
      <c r="D55" s="133">
        <f>SUM(D51:D54)</f>
        <v>4999</v>
      </c>
      <c r="E55" s="200">
        <f>SUM(E51:E54)</f>
        <v>0</v>
      </c>
      <c r="F55" s="342"/>
      <c r="G55" s="138" t="s">
        <v>91</v>
      </c>
      <c r="H55" s="133">
        <f t="shared" ref="H55:M55" si="10">SUM(H51:H54)</f>
        <v>76</v>
      </c>
      <c r="I55" s="133">
        <f t="shared" si="10"/>
        <v>79</v>
      </c>
      <c r="J55" s="133">
        <f t="shared" si="10"/>
        <v>0</v>
      </c>
      <c r="K55" s="133">
        <f t="shared" si="10"/>
        <v>21</v>
      </c>
      <c r="L55" s="133">
        <f t="shared" si="10"/>
        <v>74</v>
      </c>
      <c r="M55" s="200">
        <f t="shared" si="10"/>
        <v>0</v>
      </c>
      <c r="N55" s="342"/>
      <c r="O55" s="138" t="s">
        <v>91</v>
      </c>
      <c r="P55" s="348">
        <f t="shared" ref="P55:U55" si="11">SUM(P51:P54)</f>
        <v>0</v>
      </c>
      <c r="Q55" s="349"/>
      <c r="R55" s="350">
        <f t="shared" si="11"/>
        <v>0</v>
      </c>
      <c r="S55" s="351"/>
      <c r="T55" s="349"/>
      <c r="U55" s="350">
        <f t="shared" si="11"/>
        <v>0</v>
      </c>
      <c r="V55" s="352"/>
    </row>
    <row r="56" spans="1:22" s="274" customFormat="1" ht="18" hidden="1" customHeight="1" x14ac:dyDescent="0.2">
      <c r="A56" s="340" t="s">
        <v>96</v>
      </c>
      <c r="B56" s="278" t="s">
        <v>32</v>
      </c>
      <c r="C56" s="126"/>
      <c r="D56" s="126"/>
      <c r="E56" s="208"/>
      <c r="F56" s="340" t="s">
        <v>96</v>
      </c>
      <c r="G56" s="278" t="s">
        <v>165</v>
      </c>
      <c r="H56" s="151"/>
      <c r="I56" s="151"/>
      <c r="J56" s="151"/>
      <c r="K56" s="151"/>
      <c r="L56" s="151"/>
      <c r="M56" s="199"/>
      <c r="N56" s="340" t="s">
        <v>96</v>
      </c>
      <c r="O56" s="255" t="s">
        <v>165</v>
      </c>
      <c r="P56" s="353"/>
      <c r="Q56" s="354"/>
      <c r="R56" s="318"/>
      <c r="S56" s="319"/>
      <c r="T56" s="317"/>
      <c r="U56" s="318"/>
      <c r="V56" s="320"/>
    </row>
    <row r="57" spans="1:22" s="274" customFormat="1" ht="18" hidden="1" customHeight="1" x14ac:dyDescent="0.2">
      <c r="A57" s="341"/>
      <c r="B57" s="277" t="s">
        <v>33</v>
      </c>
      <c r="C57" s="126"/>
      <c r="D57" s="126"/>
      <c r="E57" s="208"/>
      <c r="F57" s="341"/>
      <c r="G57" s="278" t="s">
        <v>166</v>
      </c>
      <c r="H57" s="151"/>
      <c r="I57" s="151"/>
      <c r="J57" s="151"/>
      <c r="K57" s="151"/>
      <c r="L57" s="151"/>
      <c r="M57" s="199"/>
      <c r="N57" s="341"/>
      <c r="O57" s="278" t="s">
        <v>166</v>
      </c>
      <c r="P57" s="353"/>
      <c r="Q57" s="354"/>
      <c r="R57" s="318"/>
      <c r="S57" s="319"/>
      <c r="T57" s="317"/>
      <c r="U57" s="318"/>
      <c r="V57" s="320"/>
    </row>
    <row r="58" spans="1:22" s="274" customFormat="1" ht="18" hidden="1" customHeight="1" x14ac:dyDescent="0.2">
      <c r="A58" s="341"/>
      <c r="B58" s="277" t="s">
        <v>34</v>
      </c>
      <c r="C58" s="126"/>
      <c r="D58" s="126"/>
      <c r="E58" s="208"/>
      <c r="F58" s="341"/>
      <c r="G58" s="278" t="s">
        <v>167</v>
      </c>
      <c r="H58" s="151"/>
      <c r="I58" s="151"/>
      <c r="J58" s="151"/>
      <c r="K58" s="151"/>
      <c r="L58" s="151"/>
      <c r="M58" s="199"/>
      <c r="N58" s="341"/>
      <c r="O58" s="278" t="s">
        <v>167</v>
      </c>
      <c r="P58" s="353"/>
      <c r="Q58" s="354"/>
      <c r="R58" s="318"/>
      <c r="S58" s="319"/>
      <c r="T58" s="317"/>
      <c r="U58" s="318"/>
      <c r="V58" s="320"/>
    </row>
    <row r="59" spans="1:22" s="274" customFormat="1" ht="18" hidden="1" customHeight="1" x14ac:dyDescent="0.2">
      <c r="A59" s="342"/>
      <c r="B59" s="138" t="s">
        <v>91</v>
      </c>
      <c r="C59" s="133">
        <f>SUM(C56:C58)</f>
        <v>0</v>
      </c>
      <c r="D59" s="133">
        <f>SUM(D56:D58)</f>
        <v>0</v>
      </c>
      <c r="E59" s="200">
        <f>SUM(E56:E58)</f>
        <v>0</v>
      </c>
      <c r="F59" s="342"/>
      <c r="G59" s="138" t="s">
        <v>91</v>
      </c>
      <c r="H59" s="133">
        <f t="shared" ref="H59:M59" si="12">SUM(H56:H58)</f>
        <v>0</v>
      </c>
      <c r="I59" s="133">
        <f t="shared" si="12"/>
        <v>0</v>
      </c>
      <c r="J59" s="133">
        <f t="shared" si="12"/>
        <v>0</v>
      </c>
      <c r="K59" s="133">
        <f t="shared" si="12"/>
        <v>0</v>
      </c>
      <c r="L59" s="133">
        <f t="shared" si="12"/>
        <v>0</v>
      </c>
      <c r="M59" s="200">
        <f t="shared" si="12"/>
        <v>0</v>
      </c>
      <c r="N59" s="342"/>
      <c r="O59" s="138" t="s">
        <v>91</v>
      </c>
      <c r="P59" s="348">
        <f>SUM(P56:Q58)</f>
        <v>0</v>
      </c>
      <c r="Q59" s="349"/>
      <c r="R59" s="350">
        <f>SUM(R56:T58)</f>
        <v>0</v>
      </c>
      <c r="S59" s="351"/>
      <c r="T59" s="349"/>
      <c r="U59" s="350">
        <f>SUM(U56:V58)</f>
        <v>0</v>
      </c>
      <c r="V59" s="352"/>
    </row>
    <row r="60" spans="1:22" s="274" customFormat="1" ht="18" hidden="1" customHeight="1" x14ac:dyDescent="0.2">
      <c r="A60" s="340" t="s">
        <v>97</v>
      </c>
      <c r="B60" s="278" t="s">
        <v>35</v>
      </c>
      <c r="C60" s="126"/>
      <c r="D60" s="126"/>
      <c r="E60" s="208"/>
      <c r="F60" s="340" t="s">
        <v>97</v>
      </c>
      <c r="G60" s="278" t="s">
        <v>168</v>
      </c>
      <c r="H60" s="151"/>
      <c r="I60" s="151"/>
      <c r="J60" s="151"/>
      <c r="K60" s="151"/>
      <c r="L60" s="151"/>
      <c r="M60" s="199"/>
      <c r="N60" s="340" t="s">
        <v>97</v>
      </c>
      <c r="O60" s="278" t="s">
        <v>168</v>
      </c>
      <c r="P60" s="353"/>
      <c r="Q60" s="354"/>
      <c r="R60" s="318"/>
      <c r="S60" s="319"/>
      <c r="T60" s="317"/>
      <c r="U60" s="318"/>
      <c r="V60" s="320"/>
    </row>
    <row r="61" spans="1:22" s="274" customFormat="1" ht="18" hidden="1" customHeight="1" x14ac:dyDescent="0.2">
      <c r="A61" s="341"/>
      <c r="B61" s="278" t="s">
        <v>36</v>
      </c>
      <c r="C61" s="126"/>
      <c r="D61" s="126"/>
      <c r="E61" s="208"/>
      <c r="F61" s="341"/>
      <c r="G61" s="278" t="s">
        <v>169</v>
      </c>
      <c r="H61" s="151"/>
      <c r="I61" s="151"/>
      <c r="J61" s="151"/>
      <c r="K61" s="151"/>
      <c r="L61" s="151"/>
      <c r="M61" s="199"/>
      <c r="N61" s="341"/>
      <c r="O61" s="278" t="s">
        <v>169</v>
      </c>
      <c r="P61" s="353"/>
      <c r="Q61" s="354"/>
      <c r="R61" s="318"/>
      <c r="S61" s="319"/>
      <c r="T61" s="317"/>
      <c r="U61" s="318"/>
      <c r="V61" s="320"/>
    </row>
    <row r="62" spans="1:22" s="274" customFormat="1" ht="18" hidden="1" customHeight="1" x14ac:dyDescent="0.2">
      <c r="A62" s="341"/>
      <c r="B62" s="278" t="s">
        <v>37</v>
      </c>
      <c r="C62" s="126"/>
      <c r="D62" s="126"/>
      <c r="E62" s="208"/>
      <c r="F62" s="341"/>
      <c r="G62" s="278" t="s">
        <v>170</v>
      </c>
      <c r="H62" s="151"/>
      <c r="I62" s="151"/>
      <c r="J62" s="151"/>
      <c r="K62" s="151"/>
      <c r="L62" s="151"/>
      <c r="M62" s="199"/>
      <c r="N62" s="341"/>
      <c r="O62" s="278" t="s">
        <v>170</v>
      </c>
      <c r="P62" s="353"/>
      <c r="Q62" s="354"/>
      <c r="R62" s="318"/>
      <c r="S62" s="319"/>
      <c r="T62" s="317"/>
      <c r="U62" s="318"/>
      <c r="V62" s="320"/>
    </row>
    <row r="63" spans="1:22" s="274" customFormat="1" ht="18" hidden="1" customHeight="1" x14ac:dyDescent="0.2">
      <c r="A63" s="341"/>
      <c r="B63" s="278" t="s">
        <v>38</v>
      </c>
      <c r="C63" s="126"/>
      <c r="D63" s="126"/>
      <c r="E63" s="208"/>
      <c r="F63" s="341"/>
      <c r="G63" s="278" t="s">
        <v>38</v>
      </c>
      <c r="H63" s="151"/>
      <c r="I63" s="151"/>
      <c r="J63" s="151"/>
      <c r="K63" s="151"/>
      <c r="L63" s="151"/>
      <c r="M63" s="199"/>
      <c r="N63" s="341"/>
      <c r="O63" s="278" t="s">
        <v>38</v>
      </c>
      <c r="P63" s="353"/>
      <c r="Q63" s="354"/>
      <c r="R63" s="318"/>
      <c r="S63" s="319"/>
      <c r="T63" s="317"/>
      <c r="U63" s="318"/>
      <c r="V63" s="320"/>
    </row>
    <row r="64" spans="1:22" s="274" customFormat="1" ht="18" hidden="1" customHeight="1" x14ac:dyDescent="0.2">
      <c r="A64" s="342"/>
      <c r="B64" s="138" t="s">
        <v>91</v>
      </c>
      <c r="C64" s="133">
        <f>SUM(C60:C63)</f>
        <v>0</v>
      </c>
      <c r="D64" s="133">
        <f>SUM(D60:D63)</f>
        <v>0</v>
      </c>
      <c r="E64" s="200">
        <f>SUM(E60:E63)</f>
        <v>0</v>
      </c>
      <c r="F64" s="342"/>
      <c r="G64" s="138" t="s">
        <v>91</v>
      </c>
      <c r="H64" s="133">
        <f t="shared" ref="H64:M64" si="13">SUM(H60:H63)</f>
        <v>0</v>
      </c>
      <c r="I64" s="133">
        <f t="shared" si="13"/>
        <v>0</v>
      </c>
      <c r="J64" s="133">
        <f t="shared" si="13"/>
        <v>0</v>
      </c>
      <c r="K64" s="133">
        <f t="shared" si="13"/>
        <v>0</v>
      </c>
      <c r="L64" s="133">
        <f t="shared" si="13"/>
        <v>0</v>
      </c>
      <c r="M64" s="200">
        <f t="shared" si="13"/>
        <v>0</v>
      </c>
      <c r="N64" s="342"/>
      <c r="O64" s="138" t="s">
        <v>91</v>
      </c>
      <c r="P64" s="348">
        <f>SUM(P60:Q63)</f>
        <v>0</v>
      </c>
      <c r="Q64" s="349"/>
      <c r="R64" s="350">
        <f>SUM(R60:T63)</f>
        <v>0</v>
      </c>
      <c r="S64" s="351"/>
      <c r="T64" s="349"/>
      <c r="U64" s="350">
        <f>SUM(U60:V63)</f>
        <v>0</v>
      </c>
      <c r="V64" s="352"/>
    </row>
    <row r="65" spans="1:22" s="274" customFormat="1" ht="18" hidden="1" customHeight="1" x14ac:dyDescent="0.2">
      <c r="A65" s="337" t="s">
        <v>98</v>
      </c>
      <c r="B65" s="278" t="s">
        <v>43</v>
      </c>
      <c r="C65" s="126"/>
      <c r="D65" s="126"/>
      <c r="E65" s="208"/>
      <c r="F65" s="340" t="s">
        <v>98</v>
      </c>
      <c r="G65" s="278" t="s">
        <v>171</v>
      </c>
      <c r="H65" s="151"/>
      <c r="I65" s="151"/>
      <c r="J65" s="151"/>
      <c r="K65" s="151"/>
      <c r="L65" s="151"/>
      <c r="M65" s="199"/>
      <c r="N65" s="340" t="s">
        <v>98</v>
      </c>
      <c r="O65" s="278" t="s">
        <v>171</v>
      </c>
      <c r="P65" s="353"/>
      <c r="Q65" s="354"/>
      <c r="R65" s="318"/>
      <c r="S65" s="319"/>
      <c r="T65" s="317"/>
      <c r="U65" s="318"/>
      <c r="V65" s="320"/>
    </row>
    <row r="66" spans="1:22" s="274" customFormat="1" ht="18" hidden="1" customHeight="1" x14ac:dyDescent="0.2">
      <c r="A66" s="338"/>
      <c r="B66" s="278" t="s">
        <v>44</v>
      </c>
      <c r="C66" s="126"/>
      <c r="D66" s="126"/>
      <c r="E66" s="208"/>
      <c r="F66" s="341"/>
      <c r="G66" s="278" t="s">
        <v>172</v>
      </c>
      <c r="H66" s="151"/>
      <c r="I66" s="151"/>
      <c r="J66" s="151"/>
      <c r="K66" s="151"/>
      <c r="L66" s="151"/>
      <c r="M66" s="199"/>
      <c r="N66" s="341"/>
      <c r="O66" s="278" t="s">
        <v>172</v>
      </c>
      <c r="P66" s="353"/>
      <c r="Q66" s="354"/>
      <c r="R66" s="318"/>
      <c r="S66" s="319"/>
      <c r="T66" s="317"/>
      <c r="U66" s="318"/>
      <c r="V66" s="320"/>
    </row>
    <row r="67" spans="1:22" s="274" customFormat="1" ht="18" hidden="1" customHeight="1" x14ac:dyDescent="0.2">
      <c r="A67" s="338"/>
      <c r="B67" s="278" t="s">
        <v>45</v>
      </c>
      <c r="C67" s="126"/>
      <c r="D67" s="126"/>
      <c r="E67" s="208"/>
      <c r="F67" s="341"/>
      <c r="G67" s="278" t="s">
        <v>173</v>
      </c>
      <c r="H67" s="151"/>
      <c r="I67" s="151"/>
      <c r="J67" s="151"/>
      <c r="K67" s="151"/>
      <c r="L67" s="151"/>
      <c r="M67" s="199"/>
      <c r="N67" s="341"/>
      <c r="O67" s="278" t="s">
        <v>173</v>
      </c>
      <c r="P67" s="353"/>
      <c r="Q67" s="354"/>
      <c r="R67" s="318"/>
      <c r="S67" s="319"/>
      <c r="T67" s="317"/>
      <c r="U67" s="318"/>
      <c r="V67" s="320"/>
    </row>
    <row r="68" spans="1:22" s="274" customFormat="1" ht="18" hidden="1" customHeight="1" x14ac:dyDescent="0.2">
      <c r="A68" s="338"/>
      <c r="B68" s="278" t="s">
        <v>46</v>
      </c>
      <c r="C68" s="126"/>
      <c r="D68" s="126"/>
      <c r="E68" s="208"/>
      <c r="F68" s="341"/>
      <c r="G68" s="278" t="s">
        <v>174</v>
      </c>
      <c r="H68" s="151"/>
      <c r="I68" s="151"/>
      <c r="J68" s="151"/>
      <c r="K68" s="151"/>
      <c r="L68" s="151"/>
      <c r="M68" s="199"/>
      <c r="N68" s="341"/>
      <c r="O68" s="278" t="s">
        <v>174</v>
      </c>
      <c r="P68" s="353"/>
      <c r="Q68" s="354"/>
      <c r="R68" s="318"/>
      <c r="S68" s="319"/>
      <c r="T68" s="317"/>
      <c r="U68" s="318"/>
      <c r="V68" s="320"/>
    </row>
    <row r="69" spans="1:22" s="274" customFormat="1" ht="18" hidden="1" customHeight="1" x14ac:dyDescent="0.2">
      <c r="A69" s="339"/>
      <c r="B69" s="138" t="s">
        <v>91</v>
      </c>
      <c r="C69" s="133">
        <f>SUM(C65:C68)</f>
        <v>0</v>
      </c>
      <c r="D69" s="133">
        <f>SUM(D65:D68)</f>
        <v>0</v>
      </c>
      <c r="E69" s="200">
        <f>SUM(E65:E68)</f>
        <v>0</v>
      </c>
      <c r="F69" s="342"/>
      <c r="G69" s="138" t="s">
        <v>91</v>
      </c>
      <c r="H69" s="133">
        <f t="shared" ref="H69:M69" si="14">SUM(H65:H68)</f>
        <v>0</v>
      </c>
      <c r="I69" s="133">
        <f t="shared" si="14"/>
        <v>0</v>
      </c>
      <c r="J69" s="133">
        <f t="shared" si="14"/>
        <v>0</v>
      </c>
      <c r="K69" s="133">
        <f t="shared" si="14"/>
        <v>0</v>
      </c>
      <c r="L69" s="133">
        <f t="shared" si="14"/>
        <v>0</v>
      </c>
      <c r="M69" s="200">
        <f t="shared" si="14"/>
        <v>0</v>
      </c>
      <c r="N69" s="342"/>
      <c r="O69" s="138" t="s">
        <v>91</v>
      </c>
      <c r="P69" s="348">
        <f>SUM(P65:Q68)</f>
        <v>0</v>
      </c>
      <c r="Q69" s="349"/>
      <c r="R69" s="350">
        <f>SUM(R65:T68)</f>
        <v>0</v>
      </c>
      <c r="S69" s="351"/>
      <c r="T69" s="349"/>
      <c r="U69" s="350">
        <f>SUM(U65:V68)</f>
        <v>0</v>
      </c>
      <c r="V69" s="352"/>
    </row>
    <row r="70" spans="1:22" s="274" customFormat="1" ht="18" hidden="1" customHeight="1" x14ac:dyDescent="0.2">
      <c r="A70" s="337" t="s">
        <v>99</v>
      </c>
      <c r="B70" s="278" t="s">
        <v>47</v>
      </c>
      <c r="C70" s="126"/>
      <c r="D70" s="126"/>
      <c r="E70" s="208"/>
      <c r="F70" s="340" t="s">
        <v>99</v>
      </c>
      <c r="G70" s="278" t="s">
        <v>175</v>
      </c>
      <c r="H70" s="151"/>
      <c r="I70" s="151"/>
      <c r="J70" s="151"/>
      <c r="K70" s="151"/>
      <c r="L70" s="151"/>
      <c r="M70" s="199"/>
      <c r="N70" s="340" t="s">
        <v>99</v>
      </c>
      <c r="O70" s="278" t="s">
        <v>175</v>
      </c>
      <c r="P70" s="353"/>
      <c r="Q70" s="354"/>
      <c r="R70" s="318"/>
      <c r="S70" s="319"/>
      <c r="T70" s="317"/>
      <c r="U70" s="318"/>
      <c r="V70" s="320"/>
    </row>
    <row r="71" spans="1:22" s="274" customFormat="1" ht="18" hidden="1" customHeight="1" x14ac:dyDescent="0.2">
      <c r="A71" s="338"/>
      <c r="B71" s="278" t="s">
        <v>48</v>
      </c>
      <c r="C71" s="126"/>
      <c r="D71" s="126"/>
      <c r="E71" s="208"/>
      <c r="F71" s="341"/>
      <c r="G71" s="278" t="s">
        <v>176</v>
      </c>
      <c r="H71" s="151"/>
      <c r="I71" s="151"/>
      <c r="J71" s="151"/>
      <c r="K71" s="151"/>
      <c r="L71" s="151"/>
      <c r="M71" s="199"/>
      <c r="N71" s="341"/>
      <c r="O71" s="278" t="s">
        <v>176</v>
      </c>
      <c r="P71" s="353"/>
      <c r="Q71" s="354"/>
      <c r="R71" s="318"/>
      <c r="S71" s="319"/>
      <c r="T71" s="317"/>
      <c r="U71" s="318"/>
      <c r="V71" s="320"/>
    </row>
    <row r="72" spans="1:22" s="274" customFormat="1" ht="18" hidden="1" customHeight="1" x14ac:dyDescent="0.2">
      <c r="A72" s="338"/>
      <c r="B72" s="278" t="s">
        <v>49</v>
      </c>
      <c r="C72" s="126"/>
      <c r="D72" s="126"/>
      <c r="E72" s="208"/>
      <c r="F72" s="341"/>
      <c r="G72" s="278" t="s">
        <v>177</v>
      </c>
      <c r="H72" s="151"/>
      <c r="I72" s="151"/>
      <c r="J72" s="151"/>
      <c r="K72" s="151"/>
      <c r="L72" s="151"/>
      <c r="M72" s="199"/>
      <c r="N72" s="341"/>
      <c r="O72" s="278" t="s">
        <v>177</v>
      </c>
      <c r="P72" s="353"/>
      <c r="Q72" s="354"/>
      <c r="R72" s="318"/>
      <c r="S72" s="319"/>
      <c r="T72" s="317"/>
      <c r="U72" s="318"/>
      <c r="V72" s="320"/>
    </row>
    <row r="73" spans="1:22" s="274" customFormat="1" ht="18" hidden="1" customHeight="1" x14ac:dyDescent="0.2">
      <c r="A73" s="338"/>
      <c r="B73" s="278" t="s">
        <v>50</v>
      </c>
      <c r="C73" s="126"/>
      <c r="D73" s="126"/>
      <c r="E73" s="208"/>
      <c r="F73" s="341"/>
      <c r="G73" s="278" t="s">
        <v>178</v>
      </c>
      <c r="H73" s="151"/>
      <c r="I73" s="151"/>
      <c r="J73" s="151"/>
      <c r="K73" s="151"/>
      <c r="L73" s="151"/>
      <c r="M73" s="199"/>
      <c r="N73" s="341"/>
      <c r="O73" s="278" t="s">
        <v>178</v>
      </c>
      <c r="P73" s="353"/>
      <c r="Q73" s="354"/>
      <c r="R73" s="318"/>
      <c r="S73" s="319"/>
      <c r="T73" s="317"/>
      <c r="U73" s="318"/>
      <c r="V73" s="320"/>
    </row>
    <row r="74" spans="1:22" s="274" customFormat="1" ht="18" hidden="1" customHeight="1" x14ac:dyDescent="0.2">
      <c r="A74" s="338"/>
      <c r="B74" s="278" t="s">
        <v>51</v>
      </c>
      <c r="C74" s="126"/>
      <c r="D74" s="126"/>
      <c r="E74" s="208"/>
      <c r="F74" s="341"/>
      <c r="G74" s="278" t="s">
        <v>179</v>
      </c>
      <c r="H74" s="151"/>
      <c r="I74" s="151"/>
      <c r="J74" s="151"/>
      <c r="K74" s="151"/>
      <c r="L74" s="151"/>
      <c r="M74" s="199"/>
      <c r="N74" s="341"/>
      <c r="O74" s="278" t="s">
        <v>179</v>
      </c>
      <c r="P74" s="353"/>
      <c r="Q74" s="354"/>
      <c r="R74" s="318"/>
      <c r="S74" s="319"/>
      <c r="T74" s="317"/>
      <c r="U74" s="318"/>
      <c r="V74" s="320"/>
    </row>
    <row r="75" spans="1:22" s="274" customFormat="1" ht="18" hidden="1" customHeight="1" x14ac:dyDescent="0.2">
      <c r="A75" s="339"/>
      <c r="B75" s="138" t="s">
        <v>91</v>
      </c>
      <c r="C75" s="133">
        <f>SUM(C70:C74)</f>
        <v>0</v>
      </c>
      <c r="D75" s="133">
        <f>SUM(D70:D74)</f>
        <v>0</v>
      </c>
      <c r="E75" s="200">
        <f>SUM(E70:E74)</f>
        <v>0</v>
      </c>
      <c r="F75" s="342"/>
      <c r="G75" s="138" t="s">
        <v>91</v>
      </c>
      <c r="H75" s="133">
        <f t="shared" ref="H75:M75" si="15">SUM(H70:H74)</f>
        <v>0</v>
      </c>
      <c r="I75" s="133">
        <f t="shared" si="15"/>
        <v>0</v>
      </c>
      <c r="J75" s="133">
        <f t="shared" si="15"/>
        <v>0</v>
      </c>
      <c r="K75" s="133">
        <f t="shared" si="15"/>
        <v>0</v>
      </c>
      <c r="L75" s="133">
        <f t="shared" si="15"/>
        <v>0</v>
      </c>
      <c r="M75" s="200">
        <f t="shared" si="15"/>
        <v>0</v>
      </c>
      <c r="N75" s="342"/>
      <c r="O75" s="138" t="s">
        <v>91</v>
      </c>
      <c r="P75" s="401">
        <f>SUM(P70:Q74)</f>
        <v>0</v>
      </c>
      <c r="Q75" s="402"/>
      <c r="R75" s="345">
        <f>SUM(R70:T74)</f>
        <v>0</v>
      </c>
      <c r="S75" s="346"/>
      <c r="T75" s="344"/>
      <c r="U75" s="345">
        <f>SUM(U70:V74)</f>
        <v>0</v>
      </c>
      <c r="V75" s="347"/>
    </row>
    <row r="76" spans="1:22" s="274" customFormat="1" ht="18" hidden="1" customHeight="1" x14ac:dyDescent="0.2">
      <c r="A76" s="340" t="s">
        <v>100</v>
      </c>
      <c r="B76" s="278" t="s">
        <v>54</v>
      </c>
      <c r="C76" s="126"/>
      <c r="D76" s="126"/>
      <c r="E76" s="208"/>
      <c r="F76" s="340" t="s">
        <v>100</v>
      </c>
      <c r="G76" s="278" t="s">
        <v>180</v>
      </c>
      <c r="H76" s="151"/>
      <c r="I76" s="151"/>
      <c r="J76" s="151"/>
      <c r="K76" s="151"/>
      <c r="L76" s="151"/>
      <c r="M76" s="199"/>
      <c r="N76" s="340" t="s">
        <v>100</v>
      </c>
      <c r="O76" s="278" t="s">
        <v>180</v>
      </c>
      <c r="P76" s="135"/>
      <c r="Q76" s="151"/>
      <c r="R76" s="318"/>
      <c r="S76" s="319"/>
      <c r="T76" s="317"/>
      <c r="U76" s="151"/>
      <c r="V76" s="199"/>
    </row>
    <row r="77" spans="1:22" s="274" customFormat="1" ht="18" hidden="1" customHeight="1" x14ac:dyDescent="0.2">
      <c r="A77" s="341"/>
      <c r="B77" s="278" t="s">
        <v>55</v>
      </c>
      <c r="C77" s="126"/>
      <c r="D77" s="126"/>
      <c r="E77" s="208"/>
      <c r="F77" s="341"/>
      <c r="G77" s="278" t="s">
        <v>181</v>
      </c>
      <c r="H77" s="151"/>
      <c r="I77" s="151"/>
      <c r="J77" s="151"/>
      <c r="K77" s="151"/>
      <c r="L77" s="151"/>
      <c r="M77" s="199"/>
      <c r="N77" s="341"/>
      <c r="O77" s="278" t="s">
        <v>181</v>
      </c>
      <c r="P77" s="135"/>
      <c r="Q77" s="151"/>
      <c r="R77" s="318"/>
      <c r="S77" s="319"/>
      <c r="T77" s="317"/>
      <c r="U77" s="151"/>
      <c r="V77" s="199"/>
    </row>
    <row r="78" spans="1:22" s="274" customFormat="1" ht="18" hidden="1" customHeight="1" x14ac:dyDescent="0.2">
      <c r="A78" s="341"/>
      <c r="B78" s="278" t="s">
        <v>56</v>
      </c>
      <c r="C78" s="126"/>
      <c r="D78" s="126"/>
      <c r="E78" s="208"/>
      <c r="F78" s="341"/>
      <c r="G78" s="278" t="s">
        <v>182</v>
      </c>
      <c r="H78" s="151"/>
      <c r="I78" s="151"/>
      <c r="J78" s="151"/>
      <c r="K78" s="151"/>
      <c r="L78" s="151"/>
      <c r="M78" s="199"/>
      <c r="N78" s="341"/>
      <c r="O78" s="278" t="s">
        <v>182</v>
      </c>
      <c r="P78" s="135"/>
      <c r="Q78" s="151"/>
      <c r="R78" s="318"/>
      <c r="S78" s="319"/>
      <c r="T78" s="317"/>
      <c r="U78" s="151"/>
      <c r="V78" s="199"/>
    </row>
    <row r="79" spans="1:22" s="274" customFormat="1" ht="18" hidden="1" customHeight="1" x14ac:dyDescent="0.2">
      <c r="A79" s="341"/>
      <c r="B79" s="278" t="s">
        <v>57</v>
      </c>
      <c r="C79" s="126"/>
      <c r="D79" s="126"/>
      <c r="E79" s="208"/>
      <c r="F79" s="341"/>
      <c r="G79" s="278" t="s">
        <v>183</v>
      </c>
      <c r="H79" s="151"/>
      <c r="I79" s="151"/>
      <c r="J79" s="151"/>
      <c r="K79" s="151"/>
      <c r="L79" s="151"/>
      <c r="M79" s="199"/>
      <c r="N79" s="341"/>
      <c r="O79" s="278" t="s">
        <v>183</v>
      </c>
      <c r="P79" s="135"/>
      <c r="Q79" s="151"/>
      <c r="R79" s="318"/>
      <c r="S79" s="319"/>
      <c r="T79" s="317"/>
      <c r="U79" s="151"/>
      <c r="V79" s="199"/>
    </row>
    <row r="80" spans="1:22" s="274" customFormat="1" ht="18" hidden="1" customHeight="1" x14ac:dyDescent="0.2">
      <c r="A80" s="341"/>
      <c r="B80" s="278" t="s">
        <v>58</v>
      </c>
      <c r="C80" s="126"/>
      <c r="D80" s="126"/>
      <c r="E80" s="208"/>
      <c r="F80" s="341"/>
      <c r="G80" s="278" t="s">
        <v>184</v>
      </c>
      <c r="H80" s="151"/>
      <c r="I80" s="151"/>
      <c r="J80" s="151"/>
      <c r="K80" s="151"/>
      <c r="L80" s="151"/>
      <c r="M80" s="199"/>
      <c r="N80" s="341"/>
      <c r="O80" s="278" t="s">
        <v>184</v>
      </c>
      <c r="P80" s="135"/>
      <c r="Q80" s="151"/>
      <c r="R80" s="318"/>
      <c r="S80" s="319"/>
      <c r="T80" s="317"/>
      <c r="U80" s="151"/>
      <c r="V80" s="199"/>
    </row>
    <row r="81" spans="1:22" s="274" customFormat="1" ht="18" hidden="1" customHeight="1" x14ac:dyDescent="0.2">
      <c r="A81" s="341"/>
      <c r="B81" s="278" t="s">
        <v>59</v>
      </c>
      <c r="C81" s="126"/>
      <c r="D81" s="126"/>
      <c r="E81" s="208"/>
      <c r="F81" s="341"/>
      <c r="G81" s="278" t="s">
        <v>185</v>
      </c>
      <c r="H81" s="151"/>
      <c r="I81" s="151"/>
      <c r="J81" s="151"/>
      <c r="K81" s="151"/>
      <c r="L81" s="151"/>
      <c r="M81" s="199"/>
      <c r="N81" s="341"/>
      <c r="O81" s="278" t="s">
        <v>185</v>
      </c>
      <c r="P81" s="135"/>
      <c r="Q81" s="151"/>
      <c r="R81" s="318"/>
      <c r="S81" s="319"/>
      <c r="T81" s="317"/>
      <c r="U81" s="151"/>
      <c r="V81" s="199"/>
    </row>
    <row r="82" spans="1:22" s="274" customFormat="1" ht="18" hidden="1" customHeight="1" x14ac:dyDescent="0.2">
      <c r="A82" s="341"/>
      <c r="B82" s="278" t="s">
        <v>60</v>
      </c>
      <c r="C82" s="126"/>
      <c r="D82" s="126"/>
      <c r="E82" s="208"/>
      <c r="F82" s="341"/>
      <c r="G82" s="278" t="s">
        <v>186</v>
      </c>
      <c r="H82" s="151"/>
      <c r="I82" s="151"/>
      <c r="J82" s="151"/>
      <c r="K82" s="151"/>
      <c r="L82" s="151"/>
      <c r="M82" s="199"/>
      <c r="N82" s="341"/>
      <c r="O82" s="278" t="s">
        <v>186</v>
      </c>
      <c r="P82" s="135"/>
      <c r="Q82" s="151"/>
      <c r="R82" s="318"/>
      <c r="S82" s="319"/>
      <c r="T82" s="317"/>
      <c r="U82" s="151"/>
      <c r="V82" s="199"/>
    </row>
    <row r="83" spans="1:22" s="274" customFormat="1" ht="18" hidden="1" customHeight="1" x14ac:dyDescent="0.2">
      <c r="A83" s="341"/>
      <c r="B83" s="278" t="s">
        <v>61</v>
      </c>
      <c r="C83" s="126"/>
      <c r="D83" s="126"/>
      <c r="E83" s="208"/>
      <c r="F83" s="341"/>
      <c r="G83" s="278" t="s">
        <v>187</v>
      </c>
      <c r="H83" s="151"/>
      <c r="I83" s="151"/>
      <c r="J83" s="151"/>
      <c r="K83" s="151"/>
      <c r="L83" s="151"/>
      <c r="M83" s="199"/>
      <c r="N83" s="341"/>
      <c r="O83" s="278" t="s">
        <v>187</v>
      </c>
      <c r="P83" s="135"/>
      <c r="Q83" s="151"/>
      <c r="R83" s="318"/>
      <c r="S83" s="319"/>
      <c r="T83" s="317"/>
      <c r="U83" s="151"/>
      <c r="V83" s="199"/>
    </row>
    <row r="84" spans="1:22" s="274" customFormat="1" ht="18" hidden="1" customHeight="1" x14ac:dyDescent="0.2">
      <c r="A84" s="342"/>
      <c r="B84" s="138" t="s">
        <v>91</v>
      </c>
      <c r="C84" s="133">
        <f>SUM(C76:C83)</f>
        <v>0</v>
      </c>
      <c r="D84" s="133">
        <f>SUM(D76:D83)</f>
        <v>0</v>
      </c>
      <c r="E84" s="200">
        <f>SUM(E76:E83)</f>
        <v>0</v>
      </c>
      <c r="F84" s="342"/>
      <c r="G84" s="138" t="s">
        <v>91</v>
      </c>
      <c r="H84" s="133">
        <f t="shared" ref="H84:M84" si="16">SUM(H76:H83)</f>
        <v>0</v>
      </c>
      <c r="I84" s="133">
        <f t="shared" si="16"/>
        <v>0</v>
      </c>
      <c r="J84" s="133">
        <f t="shared" si="16"/>
        <v>0</v>
      </c>
      <c r="K84" s="133">
        <f t="shared" si="16"/>
        <v>0</v>
      </c>
      <c r="L84" s="133">
        <f t="shared" si="16"/>
        <v>0</v>
      </c>
      <c r="M84" s="200">
        <f t="shared" si="16"/>
        <v>0</v>
      </c>
      <c r="N84" s="342"/>
      <c r="O84" s="138" t="s">
        <v>91</v>
      </c>
      <c r="P84" s="132">
        <f t="shared" ref="P84:V84" si="17">SUM(P76:P83)</f>
        <v>0</v>
      </c>
      <c r="Q84" s="133">
        <f t="shared" si="17"/>
        <v>0</v>
      </c>
      <c r="R84" s="318"/>
      <c r="S84" s="319"/>
      <c r="T84" s="317"/>
      <c r="U84" s="133">
        <f t="shared" si="17"/>
        <v>0</v>
      </c>
      <c r="V84" s="200">
        <f t="shared" si="17"/>
        <v>0</v>
      </c>
    </row>
    <row r="85" spans="1:22" s="274" customFormat="1" ht="18" customHeight="1" x14ac:dyDescent="0.2">
      <c r="A85" s="355" t="s">
        <v>85</v>
      </c>
      <c r="B85" s="356"/>
      <c r="C85" s="142">
        <f>SUM(C12:C15,C16,C22,C26,C32,C35,C36,C40,C43,C48)</f>
        <v>0</v>
      </c>
      <c r="D85" s="142">
        <f>SUM(D12:D15,D16,D22,D26,D32,D35,D36,D40,D43,D48)</f>
        <v>0</v>
      </c>
      <c r="E85" s="210">
        <f>SUM(E12:E15,E16,E22,E26,E32,E35,E36,E40,E43,E48)</f>
        <v>0</v>
      </c>
      <c r="F85" s="357" t="s">
        <v>85</v>
      </c>
      <c r="G85" s="358"/>
      <c r="H85" s="154">
        <f t="shared" ref="H85:M85" si="18">SUM(H12:H15,H16,H22,H26,H32,H35,H36,H40,H43,H48)</f>
        <v>0</v>
      </c>
      <c r="I85" s="154">
        <f t="shared" si="18"/>
        <v>0</v>
      </c>
      <c r="J85" s="154">
        <f t="shared" si="18"/>
        <v>0</v>
      </c>
      <c r="K85" s="154">
        <f t="shared" si="18"/>
        <v>0</v>
      </c>
      <c r="L85" s="154">
        <f t="shared" si="18"/>
        <v>0</v>
      </c>
      <c r="M85" s="202">
        <f t="shared" si="18"/>
        <v>0</v>
      </c>
      <c r="N85" s="357" t="s">
        <v>85</v>
      </c>
      <c r="O85" s="358"/>
      <c r="P85" s="359">
        <f t="shared" ref="P85:U85" si="19">SUM(P12:P15,P16,P22,P26,P32,P35,P36,P40,P43,P48)</f>
        <v>0</v>
      </c>
      <c r="Q85" s="360"/>
      <c r="R85" s="361">
        <f t="shared" si="19"/>
        <v>0</v>
      </c>
      <c r="S85" s="362"/>
      <c r="T85" s="360"/>
      <c r="U85" s="361">
        <f t="shared" si="19"/>
        <v>0</v>
      </c>
      <c r="V85" s="363"/>
    </row>
    <row r="86" spans="1:22" s="274" customFormat="1" ht="18" customHeight="1" x14ac:dyDescent="0.2">
      <c r="A86" s="355" t="s">
        <v>64</v>
      </c>
      <c r="B86" s="356"/>
      <c r="C86" s="141">
        <f>SUM(C17:C20,C23:C24,C27:C30,C33,C37:C38,C41,C44:C46,C49,C55,C59,C64,C69,C75,C84)</f>
        <v>1780</v>
      </c>
      <c r="D86" s="141">
        <f>SUM(D17:D20,D23:D24,D27:D30,D33,D37:D38,D41,D44:D46,D49,D55,D59,D64,D69,D75,D84)</f>
        <v>4999</v>
      </c>
      <c r="E86" s="211">
        <f>SUM(E17:E20,E23:E24,E27:E30,E33,E37:E38,E41,E44:E46,E49,E55,E59,E64,E69,E75,E84)</f>
        <v>0</v>
      </c>
      <c r="F86" s="357" t="s">
        <v>64</v>
      </c>
      <c r="G86" s="358"/>
      <c r="H86" s="153">
        <f t="shared" ref="H86:M86" si="20">SUM(H17:H20,H23:H24,H27:H30,H33,H37:H38,H41,H44:H46,H49,H55,H59,H64,H69,H75,H84)</f>
        <v>76</v>
      </c>
      <c r="I86" s="153">
        <f t="shared" si="20"/>
        <v>79</v>
      </c>
      <c r="J86" s="153">
        <f t="shared" si="20"/>
        <v>0</v>
      </c>
      <c r="K86" s="153">
        <f t="shared" si="20"/>
        <v>21</v>
      </c>
      <c r="L86" s="153">
        <f t="shared" si="20"/>
        <v>74</v>
      </c>
      <c r="M86" s="203">
        <f t="shared" si="20"/>
        <v>0</v>
      </c>
      <c r="N86" s="357" t="s">
        <v>64</v>
      </c>
      <c r="O86" s="358"/>
      <c r="P86" s="359">
        <f t="shared" ref="P86:U86" si="21">SUM(P17:P20,P23:P24,P27:P30,P33,P37:P38,P41,P44:P46,P49,P55,P59,P64,P69,P75,P84)</f>
        <v>0</v>
      </c>
      <c r="Q86" s="360"/>
      <c r="R86" s="361">
        <f t="shared" si="21"/>
        <v>0</v>
      </c>
      <c r="S86" s="362"/>
      <c r="T86" s="360"/>
      <c r="U86" s="361">
        <f t="shared" si="21"/>
        <v>0</v>
      </c>
      <c r="V86" s="363"/>
    </row>
    <row r="87" spans="1:22" s="274" customFormat="1" ht="15.6" hidden="1" customHeight="1" x14ac:dyDescent="0.2">
      <c r="A87" s="372" t="s">
        <v>188</v>
      </c>
      <c r="B87" s="373"/>
      <c r="C87" s="145">
        <f>C85+C86</f>
        <v>1780</v>
      </c>
      <c r="D87" s="145">
        <f>D85+D86</f>
        <v>4999</v>
      </c>
      <c r="E87" s="212">
        <f>E85+E86</f>
        <v>0</v>
      </c>
      <c r="F87" s="405" t="s">
        <v>188</v>
      </c>
      <c r="G87" s="406"/>
      <c r="H87" s="143">
        <f t="shared" ref="H87:M87" si="22">H85+H86</f>
        <v>76</v>
      </c>
      <c r="I87" s="143">
        <f t="shared" si="22"/>
        <v>79</v>
      </c>
      <c r="J87" s="143">
        <f t="shared" si="22"/>
        <v>0</v>
      </c>
      <c r="K87" s="143">
        <f t="shared" si="22"/>
        <v>21</v>
      </c>
      <c r="L87" s="143">
        <f t="shared" si="22"/>
        <v>74</v>
      </c>
      <c r="M87" s="204">
        <f t="shared" si="22"/>
        <v>0</v>
      </c>
      <c r="N87" s="374" t="s">
        <v>188</v>
      </c>
      <c r="O87" s="358"/>
      <c r="P87" s="359">
        <f t="shared" ref="P87:U87" si="23">P85+P86</f>
        <v>0</v>
      </c>
      <c r="Q87" s="360"/>
      <c r="R87" s="361">
        <f t="shared" si="23"/>
        <v>0</v>
      </c>
      <c r="S87" s="362"/>
      <c r="T87" s="360"/>
      <c r="U87" s="361">
        <f t="shared" si="23"/>
        <v>0</v>
      </c>
      <c r="V87" s="363"/>
    </row>
    <row r="88" spans="1:22" s="274" customFormat="1" ht="18" customHeight="1" x14ac:dyDescent="0.2">
      <c r="A88" s="364" t="s">
        <v>126</v>
      </c>
      <c r="B88" s="365"/>
      <c r="C88" s="158">
        <f t="shared" ref="C88:E88" si="24">SUM(C85:C86)</f>
        <v>1780</v>
      </c>
      <c r="D88" s="158">
        <f t="shared" si="24"/>
        <v>4999</v>
      </c>
      <c r="E88" s="213">
        <f t="shared" si="24"/>
        <v>0</v>
      </c>
      <c r="F88" s="403" t="s">
        <v>126</v>
      </c>
      <c r="G88" s="404"/>
      <c r="H88" s="159">
        <f t="shared" ref="H88:M88" si="25">SUM(H85:H86)</f>
        <v>76</v>
      </c>
      <c r="I88" s="159">
        <f t="shared" si="25"/>
        <v>79</v>
      </c>
      <c r="J88" s="159">
        <f t="shared" si="25"/>
        <v>0</v>
      </c>
      <c r="K88" s="159">
        <f t="shared" si="25"/>
        <v>21</v>
      </c>
      <c r="L88" s="159">
        <f t="shared" si="25"/>
        <v>74</v>
      </c>
      <c r="M88" s="205">
        <f t="shared" si="25"/>
        <v>0</v>
      </c>
      <c r="N88" s="366" t="s">
        <v>126</v>
      </c>
      <c r="O88" s="367"/>
      <c r="P88" s="368">
        <f>SUM(P85:P86)</f>
        <v>0</v>
      </c>
      <c r="Q88" s="369"/>
      <c r="R88" s="370">
        <f t="shared" ref="R88:U88" si="26">SUM(R85:R86)</f>
        <v>0</v>
      </c>
      <c r="S88" s="370"/>
      <c r="T88" s="369"/>
      <c r="U88" s="370">
        <f t="shared" si="26"/>
        <v>0</v>
      </c>
      <c r="V88" s="371"/>
    </row>
    <row r="89" spans="1:22" s="274" customFormat="1" ht="12.75" customHeight="1" x14ac:dyDescent="0.2">
      <c r="A89" s="376"/>
      <c r="B89" s="376"/>
      <c r="C89" s="376"/>
      <c r="D89" s="376"/>
      <c r="E89" s="376"/>
    </row>
    <row r="90" spans="1:22" s="274" customFormat="1" ht="12.75" customHeight="1" x14ac:dyDescent="0.2">
      <c r="A90" s="379"/>
      <c r="B90" s="379"/>
      <c r="C90" s="379"/>
      <c r="D90" s="379"/>
      <c r="E90" s="379"/>
    </row>
    <row r="91" spans="1:22" s="274" customFormat="1" ht="15.75" customHeight="1" x14ac:dyDescent="0.2">
      <c r="A91" s="376" t="s">
        <v>297</v>
      </c>
      <c r="B91" s="376"/>
      <c r="C91" s="376"/>
      <c r="D91" s="376"/>
      <c r="E91" s="376"/>
      <c r="F91" s="376" t="s">
        <v>297</v>
      </c>
      <c r="G91" s="376"/>
      <c r="H91" s="376"/>
      <c r="I91" s="376"/>
      <c r="J91" s="376"/>
      <c r="N91" s="274" t="s">
        <v>290</v>
      </c>
    </row>
    <row r="92" spans="1:22" s="274" customFormat="1" x14ac:dyDescent="0.2">
      <c r="A92" s="376" t="s">
        <v>298</v>
      </c>
      <c r="B92" s="376"/>
      <c r="C92" s="376"/>
      <c r="D92" s="376"/>
      <c r="E92" s="376"/>
      <c r="F92" s="376" t="s">
        <v>298</v>
      </c>
      <c r="G92" s="376"/>
      <c r="H92" s="376"/>
      <c r="I92" s="376"/>
      <c r="J92" s="376"/>
      <c r="N92" s="274" t="s">
        <v>300</v>
      </c>
    </row>
    <row r="93" spans="1:22" s="274" customFormat="1" ht="14.4" customHeight="1" x14ac:dyDescent="0.2">
      <c r="A93" s="376" t="s">
        <v>299</v>
      </c>
      <c r="B93" s="376"/>
      <c r="C93" s="376"/>
      <c r="D93" s="376"/>
      <c r="E93" s="376"/>
      <c r="F93" s="376" t="s">
        <v>299</v>
      </c>
      <c r="G93" s="376"/>
      <c r="H93" s="376"/>
      <c r="I93" s="376"/>
      <c r="J93" s="376"/>
      <c r="N93" s="274" t="s">
        <v>301</v>
      </c>
    </row>
    <row r="94" spans="1:22" s="274" customFormat="1" x14ac:dyDescent="0.2">
      <c r="A94" s="274" t="s">
        <v>287</v>
      </c>
      <c r="B94" s="119"/>
      <c r="C94" s="144"/>
      <c r="D94" s="144"/>
      <c r="E94" s="144"/>
      <c r="F94" s="274" t="s">
        <v>288</v>
      </c>
      <c r="N94" s="377" t="s">
        <v>292</v>
      </c>
      <c r="O94" s="377"/>
      <c r="P94" s="377"/>
      <c r="Q94" s="377"/>
      <c r="R94" s="377"/>
      <c r="S94" s="377"/>
      <c r="T94" s="377"/>
      <c r="U94" s="377"/>
      <c r="V94" s="377"/>
    </row>
    <row r="95" spans="1:22" s="274"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74" customFormat="1" x14ac:dyDescent="0.2">
      <c r="B96" s="119"/>
      <c r="F96" s="378"/>
      <c r="G96" s="378"/>
      <c r="H96" s="378"/>
      <c r="I96" s="378"/>
      <c r="J96" s="378"/>
      <c r="K96" s="378"/>
      <c r="L96" s="378"/>
      <c r="M96" s="378"/>
      <c r="N96" s="377"/>
      <c r="O96" s="377"/>
      <c r="P96" s="377"/>
      <c r="Q96" s="377"/>
      <c r="R96" s="377"/>
      <c r="S96" s="377"/>
      <c r="T96" s="377"/>
      <c r="U96" s="377"/>
      <c r="V96" s="377"/>
    </row>
    <row r="97" spans="1:22" s="274"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74" customFormat="1" x14ac:dyDescent="0.2">
      <c r="B98" s="119"/>
      <c r="F98" s="377"/>
      <c r="G98" s="377"/>
      <c r="H98" s="377"/>
      <c r="I98" s="377"/>
      <c r="J98" s="377"/>
      <c r="K98" s="377"/>
      <c r="L98" s="377"/>
      <c r="M98" s="377"/>
      <c r="N98" s="377"/>
      <c r="O98" s="377"/>
      <c r="P98" s="377"/>
      <c r="Q98" s="377"/>
      <c r="R98" s="377"/>
      <c r="S98" s="377"/>
      <c r="T98" s="377"/>
      <c r="U98" s="377"/>
      <c r="V98" s="377"/>
    </row>
    <row r="99" spans="1:22" s="274" customFormat="1" x14ac:dyDescent="0.2">
      <c r="B99" s="119"/>
      <c r="F99" s="377"/>
      <c r="G99" s="377"/>
      <c r="H99" s="377"/>
      <c r="I99" s="377"/>
      <c r="J99" s="377"/>
      <c r="K99" s="377"/>
      <c r="L99" s="377"/>
      <c r="M99" s="377"/>
    </row>
    <row r="100" spans="1:22" s="274" customFormat="1" ht="15.75" customHeight="1" x14ac:dyDescent="0.2">
      <c r="B100" s="119"/>
    </row>
    <row r="101" spans="1:22" s="274" customFormat="1" x14ac:dyDescent="0.2">
      <c r="B101" s="119"/>
    </row>
    <row r="102" spans="1:22" s="274" customFormat="1" x14ac:dyDescent="0.2">
      <c r="A102" s="376"/>
      <c r="B102" s="376"/>
      <c r="C102" s="376"/>
      <c r="D102" s="376"/>
      <c r="E102" s="37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318">
    <mergeCell ref="A102:E102"/>
    <mergeCell ref="A93:E93"/>
    <mergeCell ref="F93:J93"/>
    <mergeCell ref="N94:V96"/>
    <mergeCell ref="F95:M96"/>
    <mergeCell ref="F97:M99"/>
    <mergeCell ref="N97:V98"/>
    <mergeCell ref="A89:E89"/>
    <mergeCell ref="A90:E90"/>
    <mergeCell ref="A91:E91"/>
    <mergeCell ref="F91:J91"/>
    <mergeCell ref="A92:E92"/>
    <mergeCell ref="F92:J92"/>
    <mergeCell ref="A88:B88"/>
    <mergeCell ref="F88:G88"/>
    <mergeCell ref="N88:O88"/>
    <mergeCell ref="P88:Q88"/>
    <mergeCell ref="R88:T88"/>
    <mergeCell ref="U88:V88"/>
    <mergeCell ref="A87:B87"/>
    <mergeCell ref="F87:G87"/>
    <mergeCell ref="N87:O87"/>
    <mergeCell ref="P87:Q87"/>
    <mergeCell ref="R87:T87"/>
    <mergeCell ref="U87:V87"/>
    <mergeCell ref="A76:A84"/>
    <mergeCell ref="F76:F84"/>
    <mergeCell ref="N76:N84"/>
    <mergeCell ref="R76:T76"/>
    <mergeCell ref="R77:T77"/>
    <mergeCell ref="R78:T78"/>
    <mergeCell ref="R79:T79"/>
    <mergeCell ref="U85:V85"/>
    <mergeCell ref="A86:B86"/>
    <mergeCell ref="F86:G86"/>
    <mergeCell ref="N86:O86"/>
    <mergeCell ref="P86:Q86"/>
    <mergeCell ref="R86:T86"/>
    <mergeCell ref="U86:V86"/>
    <mergeCell ref="R80:T80"/>
    <mergeCell ref="R81:T81"/>
    <mergeCell ref="R82:T82"/>
    <mergeCell ref="R83:T83"/>
    <mergeCell ref="R84:T84"/>
    <mergeCell ref="A85:B85"/>
    <mergeCell ref="F85:G85"/>
    <mergeCell ref="N85:O85"/>
    <mergeCell ref="P85:Q85"/>
    <mergeCell ref="R85:T85"/>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64:T64"/>
    <mergeCell ref="U64:V64"/>
    <mergeCell ref="U60:V60"/>
    <mergeCell ref="P61:Q61"/>
    <mergeCell ref="R61:T61"/>
    <mergeCell ref="U61:V61"/>
    <mergeCell ref="P62:Q62"/>
    <mergeCell ref="R62:T62"/>
    <mergeCell ref="U62:V62"/>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A51:A55"/>
    <mergeCell ref="F51:F55"/>
    <mergeCell ref="N51:N55"/>
    <mergeCell ref="P51:Q51"/>
    <mergeCell ref="R51:T51"/>
    <mergeCell ref="P54:Q54"/>
    <mergeCell ref="R54:T54"/>
    <mergeCell ref="U54:V54"/>
    <mergeCell ref="P55:Q55"/>
    <mergeCell ref="R55:T55"/>
    <mergeCell ref="U55:V55"/>
    <mergeCell ref="U51:V51"/>
    <mergeCell ref="P52:Q52"/>
    <mergeCell ref="R52:T52"/>
    <mergeCell ref="U52:V52"/>
    <mergeCell ref="P53:Q53"/>
    <mergeCell ref="R53:T53"/>
    <mergeCell ref="U53:V53"/>
    <mergeCell ref="P47:Q47"/>
    <mergeCell ref="R47:T47"/>
    <mergeCell ref="U47:V47"/>
    <mergeCell ref="A48:A50"/>
    <mergeCell ref="F48:F50"/>
    <mergeCell ref="N48:N50"/>
    <mergeCell ref="P48:Q48"/>
    <mergeCell ref="R48:T48"/>
    <mergeCell ref="U48:V48"/>
    <mergeCell ref="P49:Q49"/>
    <mergeCell ref="A43:A47"/>
    <mergeCell ref="F43:F47"/>
    <mergeCell ref="N43:N47"/>
    <mergeCell ref="R49:T49"/>
    <mergeCell ref="U49:V49"/>
    <mergeCell ref="P50:Q50"/>
    <mergeCell ref="R50:T50"/>
    <mergeCell ref="U50:V50"/>
    <mergeCell ref="U44:V44"/>
    <mergeCell ref="P45:Q45"/>
    <mergeCell ref="R45:T45"/>
    <mergeCell ref="U45:V45"/>
    <mergeCell ref="P46:Q46"/>
    <mergeCell ref="R46:T46"/>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A32:A34"/>
    <mergeCell ref="F32:F34"/>
    <mergeCell ref="N32:N34"/>
    <mergeCell ref="P32:Q32"/>
    <mergeCell ref="R32:T32"/>
    <mergeCell ref="U32:V32"/>
    <mergeCell ref="P33:Q33"/>
    <mergeCell ref="R33:T33"/>
    <mergeCell ref="U33:V33"/>
    <mergeCell ref="P34:Q34"/>
    <mergeCell ref="R34:T34"/>
    <mergeCell ref="U34:V34"/>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R23:T23"/>
    <mergeCell ref="U23:V23"/>
    <mergeCell ref="P24:Q24"/>
    <mergeCell ref="R24:T24"/>
    <mergeCell ref="U24:V24"/>
    <mergeCell ref="P25:Q25"/>
    <mergeCell ref="R25:T25"/>
    <mergeCell ref="U25:V25"/>
    <mergeCell ref="P21:Q21"/>
    <mergeCell ref="R21:T21"/>
    <mergeCell ref="U21:V21"/>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P18:Q18"/>
    <mergeCell ref="A15:B15"/>
    <mergeCell ref="F15:G15"/>
    <mergeCell ref="N15:O15"/>
    <mergeCell ref="P15:Q15"/>
    <mergeCell ref="R15:T15"/>
    <mergeCell ref="U15:V15"/>
    <mergeCell ref="A14:B14"/>
    <mergeCell ref="F14:G14"/>
    <mergeCell ref="N14:O14"/>
    <mergeCell ref="P14:Q14"/>
    <mergeCell ref="R14:T14"/>
    <mergeCell ref="U14:V14"/>
    <mergeCell ref="A13:B13"/>
    <mergeCell ref="F13:G13"/>
    <mergeCell ref="N13:O13"/>
    <mergeCell ref="P13:Q13"/>
    <mergeCell ref="R13:T13"/>
    <mergeCell ref="U13:V13"/>
    <mergeCell ref="A12:B12"/>
    <mergeCell ref="F12:G12"/>
    <mergeCell ref="N12:O12"/>
    <mergeCell ref="P12:Q12"/>
    <mergeCell ref="R12:T12"/>
    <mergeCell ref="U12:V12"/>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s>
  <phoneticPr fontId="3"/>
  <printOptions horizontalCentered="1"/>
  <pageMargins left="0.43307086614173229" right="0.31496062992125984" top="0.78740157480314965" bottom="0.55118110236220474" header="0.19685039370078741" footer="0.19685039370078741"/>
  <pageSetup paperSize="9"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0"/>
  <sheetViews>
    <sheetView view="pageBreakPreview" zoomScale="60" zoomScaleNormal="100" workbookViewId="0"/>
  </sheetViews>
  <sheetFormatPr defaultColWidth="10" defaultRowHeight="14.4" x14ac:dyDescent="0.2"/>
  <cols>
    <col min="1" max="1" width="17.69921875" style="112" customWidth="1"/>
    <col min="2" max="2" width="17.69921875" style="108" customWidth="1"/>
    <col min="3" max="5" width="17.69921875" style="112" customWidth="1"/>
    <col min="6" max="13" width="10.69921875" style="120" customWidth="1"/>
    <col min="14" max="15" width="10.69921875" style="251" customWidth="1"/>
    <col min="16" max="20" width="8.69921875" style="251" customWidth="1"/>
    <col min="21" max="22" width="10" style="251"/>
    <col min="23" max="16384" width="10" style="112"/>
  </cols>
  <sheetData>
    <row r="1" spans="1:47" s="260" customFormat="1" x14ac:dyDescent="0.2">
      <c r="A1" s="260" t="s">
        <v>124</v>
      </c>
      <c r="F1" s="260" t="s">
        <v>131</v>
      </c>
      <c r="N1" s="260" t="s">
        <v>203</v>
      </c>
    </row>
    <row r="2" spans="1:47" ht="16.2"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47" ht="16.2" x14ac:dyDescent="0.2">
      <c r="A3" s="294" t="s">
        <v>190</v>
      </c>
      <c r="B3" s="294"/>
      <c r="C3" s="294"/>
      <c r="D3" s="294"/>
      <c r="E3" s="294"/>
      <c r="F3" s="294" t="s">
        <v>189</v>
      </c>
      <c r="G3" s="294"/>
      <c r="H3" s="294"/>
      <c r="I3" s="294"/>
      <c r="J3" s="294"/>
      <c r="K3" s="294"/>
      <c r="L3" s="294"/>
      <c r="M3" s="294"/>
      <c r="N3" s="295" t="s">
        <v>281</v>
      </c>
      <c r="O3" s="295"/>
      <c r="P3" s="295"/>
      <c r="Q3" s="295"/>
      <c r="R3" s="295"/>
      <c r="S3" s="295"/>
      <c r="T3" s="295"/>
      <c r="U3" s="295"/>
      <c r="V3" s="295"/>
    </row>
    <row r="4" spans="1:47" ht="16.2" x14ac:dyDescent="0.2">
      <c r="A4" s="114"/>
      <c r="B4" s="114"/>
      <c r="C4" s="114"/>
      <c r="D4" s="114"/>
      <c r="E4" s="114"/>
    </row>
    <row r="5" spans="1:47" s="120" customFormat="1" x14ac:dyDescent="0.2">
      <c r="A5" s="119"/>
      <c r="C5" s="119"/>
      <c r="D5" s="311" t="s">
        <v>198</v>
      </c>
      <c r="E5" s="311"/>
      <c r="K5" s="311" t="s">
        <v>129</v>
      </c>
      <c r="L5" s="311"/>
      <c r="M5" s="311"/>
      <c r="N5" s="254"/>
      <c r="O5" s="254"/>
      <c r="P5" s="254"/>
      <c r="Q5" s="254"/>
      <c r="R5" s="254"/>
      <c r="S5" s="254"/>
      <c r="T5" s="311" t="s">
        <v>129</v>
      </c>
      <c r="U5" s="311"/>
      <c r="V5" s="311"/>
    </row>
    <row r="6" spans="1:47" s="221" customFormat="1" hidden="1" x14ac:dyDescent="0.2">
      <c r="A6" s="119"/>
      <c r="C6" s="119"/>
      <c r="D6" s="220"/>
      <c r="E6" s="220"/>
      <c r="K6" s="220"/>
      <c r="L6" s="220"/>
      <c r="M6" s="220"/>
      <c r="N6" s="254"/>
      <c r="O6" s="254"/>
      <c r="P6" s="254"/>
      <c r="Q6" s="254"/>
      <c r="R6" s="254"/>
      <c r="S6" s="254"/>
      <c r="T6" s="254"/>
      <c r="U6" s="254"/>
      <c r="V6" s="254"/>
    </row>
    <row r="7" spans="1:47" s="221" customFormat="1" hidden="1" x14ac:dyDescent="0.2">
      <c r="A7" s="119"/>
      <c r="C7" s="119"/>
      <c r="D7" s="220"/>
      <c r="E7" s="220"/>
      <c r="K7" s="220"/>
      <c r="L7" s="220"/>
      <c r="M7" s="220"/>
      <c r="N7" s="254"/>
      <c r="O7" s="254"/>
      <c r="P7" s="254"/>
      <c r="Q7" s="254"/>
      <c r="R7" s="254"/>
      <c r="S7" s="254"/>
      <c r="T7" s="254"/>
      <c r="U7" s="254"/>
      <c r="V7" s="254"/>
    </row>
    <row r="8" spans="1:47" s="120" customFormat="1" x14ac:dyDescent="0.2">
      <c r="A8" s="119"/>
      <c r="B8" s="119"/>
      <c r="C8" s="119"/>
      <c r="D8" s="119"/>
      <c r="E8" s="119"/>
      <c r="N8" s="254"/>
      <c r="O8" s="254"/>
      <c r="P8" s="254"/>
      <c r="Q8" s="254"/>
      <c r="R8" s="254"/>
      <c r="S8" s="254"/>
      <c r="T8" s="254"/>
      <c r="U8" s="254"/>
      <c r="V8" s="254"/>
    </row>
    <row r="9" spans="1:47" s="120" customFormat="1" ht="18" customHeight="1" x14ac:dyDescent="0.2">
      <c r="A9" s="286" t="s">
        <v>78</v>
      </c>
      <c r="B9" s="287"/>
      <c r="C9" s="287" t="s">
        <v>116</v>
      </c>
      <c r="D9" s="287"/>
      <c r="E9" s="287"/>
      <c r="F9" s="288" t="s">
        <v>78</v>
      </c>
      <c r="G9" s="289"/>
      <c r="H9" s="289" t="s">
        <v>116</v>
      </c>
      <c r="I9" s="289"/>
      <c r="J9" s="289"/>
      <c r="K9" s="289"/>
      <c r="L9" s="289"/>
      <c r="M9" s="289"/>
      <c r="N9" s="288" t="s">
        <v>78</v>
      </c>
      <c r="O9" s="289"/>
      <c r="P9" s="290" t="s">
        <v>116</v>
      </c>
      <c r="Q9" s="289"/>
      <c r="R9" s="289"/>
      <c r="S9" s="289"/>
      <c r="T9" s="289"/>
      <c r="U9" s="289"/>
      <c r="V9" s="289"/>
    </row>
    <row r="10" spans="1:47" s="120" customFormat="1" ht="18" customHeight="1" x14ac:dyDescent="0.2">
      <c r="A10" s="287"/>
      <c r="B10" s="287"/>
      <c r="C10" s="218" t="s">
        <v>86</v>
      </c>
      <c r="D10" s="218" t="s">
        <v>70</v>
      </c>
      <c r="E10" s="219" t="s">
        <v>4</v>
      </c>
      <c r="F10" s="289"/>
      <c r="G10" s="289"/>
      <c r="H10" s="291" t="s">
        <v>191</v>
      </c>
      <c r="I10" s="292"/>
      <c r="J10" s="293"/>
      <c r="K10" s="296" t="s">
        <v>133</v>
      </c>
      <c r="L10" s="297"/>
      <c r="M10" s="298"/>
      <c r="N10" s="289"/>
      <c r="O10" s="289"/>
      <c r="P10" s="299" t="s">
        <v>285</v>
      </c>
      <c r="Q10" s="300"/>
      <c r="R10" s="323" t="s">
        <v>286</v>
      </c>
      <c r="S10" s="292"/>
      <c r="T10" s="324"/>
      <c r="U10" s="304" t="s">
        <v>282</v>
      </c>
      <c r="V10" s="298"/>
    </row>
    <row r="11" spans="1:47" s="120" customFormat="1" ht="18" customHeight="1" x14ac:dyDescent="0.2">
      <c r="A11" s="287"/>
      <c r="B11" s="287"/>
      <c r="C11" s="122" t="s">
        <v>119</v>
      </c>
      <c r="D11" s="122" t="s">
        <v>102</v>
      </c>
      <c r="E11" s="206" t="s">
        <v>120</v>
      </c>
      <c r="F11" s="289"/>
      <c r="G11" s="289"/>
      <c r="H11" s="149"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47" s="120" customFormat="1" ht="18" hidden="1" customHeight="1" x14ac:dyDescent="0.2">
      <c r="A12" s="321" t="s">
        <v>77</v>
      </c>
      <c r="B12" s="322"/>
      <c r="C12" s="124"/>
      <c r="D12" s="124"/>
      <c r="E12" s="207"/>
      <c r="F12" s="323" t="s">
        <v>77</v>
      </c>
      <c r="G12" s="324"/>
      <c r="H12" s="150"/>
      <c r="I12" s="150"/>
      <c r="J12" s="150"/>
      <c r="K12" s="150"/>
      <c r="L12" s="150"/>
      <c r="M12" s="198"/>
      <c r="N12" s="323" t="s">
        <v>77</v>
      </c>
      <c r="O12" s="324"/>
      <c r="P12" s="325"/>
      <c r="Q12" s="326"/>
      <c r="R12" s="327"/>
      <c r="S12" s="328"/>
      <c r="T12" s="326"/>
      <c r="U12" s="327"/>
      <c r="V12" s="329"/>
    </row>
    <row r="13" spans="1:47" s="120" customFormat="1" ht="18" hidden="1" customHeight="1" x14ac:dyDescent="0.2">
      <c r="A13" s="312" t="s">
        <v>105</v>
      </c>
      <c r="B13" s="313"/>
      <c r="C13" s="126"/>
      <c r="D13" s="126"/>
      <c r="E13" s="208"/>
      <c r="F13" s="314" t="s">
        <v>134</v>
      </c>
      <c r="G13" s="315"/>
      <c r="H13" s="151"/>
      <c r="I13" s="151"/>
      <c r="J13" s="151"/>
      <c r="K13" s="151"/>
      <c r="L13" s="151"/>
      <c r="M13" s="199"/>
      <c r="N13" s="314" t="s">
        <v>134</v>
      </c>
      <c r="O13" s="315"/>
      <c r="P13" s="316"/>
      <c r="Q13" s="317"/>
      <c r="R13" s="318"/>
      <c r="S13" s="319"/>
      <c r="T13" s="317"/>
      <c r="U13" s="318"/>
      <c r="V13" s="320"/>
    </row>
    <row r="14" spans="1:47" s="120" customFormat="1" ht="18" hidden="1" customHeight="1" x14ac:dyDescent="0.2">
      <c r="A14" s="330" t="s">
        <v>9</v>
      </c>
      <c r="B14" s="331"/>
      <c r="C14" s="126"/>
      <c r="D14" s="126"/>
      <c r="E14" s="208"/>
      <c r="F14" s="332" t="s">
        <v>9</v>
      </c>
      <c r="G14" s="333"/>
      <c r="H14" s="151"/>
      <c r="I14" s="151"/>
      <c r="J14" s="151"/>
      <c r="K14" s="151"/>
      <c r="L14" s="151"/>
      <c r="M14" s="199"/>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120" customFormat="1" ht="18" hidden="1" customHeight="1" x14ac:dyDescent="0.2">
      <c r="A15" s="330" t="s">
        <v>10</v>
      </c>
      <c r="B15" s="331"/>
      <c r="C15" s="126"/>
      <c r="D15" s="126"/>
      <c r="E15" s="208"/>
      <c r="F15" s="332" t="s">
        <v>10</v>
      </c>
      <c r="G15" s="333"/>
      <c r="H15" s="151"/>
      <c r="I15" s="151"/>
      <c r="J15" s="151"/>
      <c r="K15" s="151"/>
      <c r="L15" s="151"/>
      <c r="M15" s="199"/>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120" customFormat="1" ht="18" hidden="1" customHeight="1" x14ac:dyDescent="0.2">
      <c r="A16" s="337" t="s">
        <v>79</v>
      </c>
      <c r="B16" s="128" t="s">
        <v>11</v>
      </c>
      <c r="C16" s="126"/>
      <c r="D16" s="126"/>
      <c r="E16" s="208"/>
      <c r="F16" s="340" t="s">
        <v>79</v>
      </c>
      <c r="G16" s="130" t="s">
        <v>136</v>
      </c>
      <c r="H16" s="151"/>
      <c r="I16" s="151"/>
      <c r="J16" s="151"/>
      <c r="K16" s="151"/>
      <c r="L16" s="151"/>
      <c r="M16" s="199"/>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120" customFormat="1" ht="18" hidden="1" customHeight="1" x14ac:dyDescent="0.2">
      <c r="A17" s="338"/>
      <c r="B17" s="128" t="s">
        <v>39</v>
      </c>
      <c r="C17" s="126"/>
      <c r="D17" s="126"/>
      <c r="E17" s="208"/>
      <c r="F17" s="341"/>
      <c r="G17" s="130" t="s">
        <v>137</v>
      </c>
      <c r="H17" s="151"/>
      <c r="I17" s="151"/>
      <c r="J17" s="151"/>
      <c r="K17" s="151"/>
      <c r="L17" s="151"/>
      <c r="M17" s="199"/>
      <c r="N17" s="341"/>
      <c r="O17" s="130" t="s">
        <v>137</v>
      </c>
      <c r="P17" s="316"/>
      <c r="Q17" s="317"/>
      <c r="R17" s="318"/>
      <c r="S17" s="319"/>
      <c r="T17" s="317"/>
      <c r="U17" s="318"/>
      <c r="V17" s="320"/>
    </row>
    <row r="18" spans="1:47" s="120" customFormat="1" ht="18" hidden="1" customHeight="1" x14ac:dyDescent="0.2">
      <c r="A18" s="338"/>
      <c r="B18" s="128" t="s">
        <v>40</v>
      </c>
      <c r="C18" s="126"/>
      <c r="D18" s="126"/>
      <c r="E18" s="208"/>
      <c r="F18" s="341"/>
      <c r="G18" s="130" t="s">
        <v>138</v>
      </c>
      <c r="H18" s="151"/>
      <c r="I18" s="151"/>
      <c r="J18" s="151"/>
      <c r="K18" s="151"/>
      <c r="L18" s="151"/>
      <c r="M18" s="199"/>
      <c r="N18" s="341"/>
      <c r="O18" s="130" t="s">
        <v>138</v>
      </c>
      <c r="P18" s="316"/>
      <c r="Q18" s="317"/>
      <c r="R18" s="318"/>
      <c r="S18" s="319"/>
      <c r="T18" s="317"/>
      <c r="U18" s="318"/>
      <c r="V18" s="320"/>
    </row>
    <row r="19" spans="1:47" s="120" customFormat="1" ht="18" hidden="1" customHeight="1" x14ac:dyDescent="0.2">
      <c r="A19" s="338"/>
      <c r="B19" s="130" t="s">
        <v>41</v>
      </c>
      <c r="C19" s="126"/>
      <c r="D19" s="126"/>
      <c r="E19" s="208"/>
      <c r="F19" s="341"/>
      <c r="G19" s="130" t="s">
        <v>139</v>
      </c>
      <c r="H19" s="151"/>
      <c r="I19" s="151"/>
      <c r="J19" s="151"/>
      <c r="K19" s="151"/>
      <c r="L19" s="151"/>
      <c r="M19" s="199"/>
      <c r="N19" s="341"/>
      <c r="O19" s="130" t="s">
        <v>139</v>
      </c>
      <c r="P19" s="316"/>
      <c r="Q19" s="317"/>
      <c r="R19" s="318"/>
      <c r="S19" s="319"/>
      <c r="T19" s="317"/>
      <c r="U19" s="318"/>
      <c r="V19" s="320"/>
    </row>
    <row r="20" spans="1:47" s="120" customFormat="1" ht="18" hidden="1" customHeight="1" x14ac:dyDescent="0.2">
      <c r="A20" s="338"/>
      <c r="B20" s="130" t="s">
        <v>42</v>
      </c>
      <c r="C20" s="126"/>
      <c r="D20" s="126"/>
      <c r="E20" s="208"/>
      <c r="F20" s="341"/>
      <c r="G20" s="130" t="s">
        <v>140</v>
      </c>
      <c r="H20" s="151"/>
      <c r="I20" s="151"/>
      <c r="J20" s="151"/>
      <c r="K20" s="151"/>
      <c r="L20" s="151"/>
      <c r="M20" s="199"/>
      <c r="N20" s="341"/>
      <c r="O20" s="130" t="s">
        <v>140</v>
      </c>
      <c r="P20" s="316"/>
      <c r="Q20" s="317"/>
      <c r="R20" s="318"/>
      <c r="S20" s="319"/>
      <c r="T20" s="317"/>
      <c r="U20" s="318"/>
      <c r="V20" s="320"/>
    </row>
    <row r="21" spans="1:47" s="120" customFormat="1" ht="18" hidden="1" customHeight="1" x14ac:dyDescent="0.2">
      <c r="A21" s="339"/>
      <c r="B21" s="131" t="s">
        <v>88</v>
      </c>
      <c r="C21" s="133">
        <f>SUM(C16:C20)</f>
        <v>0</v>
      </c>
      <c r="D21" s="133">
        <f>SUM(D16:D20)</f>
        <v>0</v>
      </c>
      <c r="E21" s="200">
        <f>SUM(E16:E20)</f>
        <v>0</v>
      </c>
      <c r="F21" s="342"/>
      <c r="G21" s="131" t="s">
        <v>88</v>
      </c>
      <c r="H21" s="133">
        <f>SUM(H16:H20)</f>
        <v>0</v>
      </c>
      <c r="I21" s="133">
        <f>SUM(I16:I20)</f>
        <v>0</v>
      </c>
      <c r="J21" s="133">
        <f t="shared" ref="J21:L21" si="0">SUM(J16:J20)</f>
        <v>0</v>
      </c>
      <c r="K21" s="133">
        <f t="shared" si="0"/>
        <v>0</v>
      </c>
      <c r="L21" s="133">
        <f t="shared" si="0"/>
        <v>0</v>
      </c>
      <c r="M21" s="200">
        <f>SUM(M16:M20)</f>
        <v>0</v>
      </c>
      <c r="N21" s="342"/>
      <c r="O21" s="249" t="s">
        <v>88</v>
      </c>
      <c r="P21" s="343">
        <f>SUM(P16:Q20)</f>
        <v>0</v>
      </c>
      <c r="Q21" s="344"/>
      <c r="R21" s="345">
        <f>SUM(R16:T20)</f>
        <v>0</v>
      </c>
      <c r="S21" s="346"/>
      <c r="T21" s="344"/>
      <c r="U21" s="345">
        <f>SUM(U16:V20)</f>
        <v>0</v>
      </c>
      <c r="V21" s="347"/>
    </row>
    <row r="22" spans="1:47" s="120" customFormat="1" ht="18" hidden="1" customHeight="1" x14ac:dyDescent="0.2">
      <c r="A22" s="334" t="s">
        <v>80</v>
      </c>
      <c r="B22" s="134" t="s">
        <v>12</v>
      </c>
      <c r="C22" s="126"/>
      <c r="D22" s="126"/>
      <c r="E22" s="208"/>
      <c r="F22" s="334" t="s">
        <v>80</v>
      </c>
      <c r="G22" s="139" t="s">
        <v>141</v>
      </c>
      <c r="H22" s="151"/>
      <c r="I22" s="151"/>
      <c r="J22" s="151"/>
      <c r="K22" s="151"/>
      <c r="L22" s="151"/>
      <c r="M22" s="199"/>
      <c r="N22" s="334" t="s">
        <v>80</v>
      </c>
      <c r="O22" s="253"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120" customFormat="1" ht="18" hidden="1" customHeight="1" x14ac:dyDescent="0.2">
      <c r="A23" s="335"/>
      <c r="B23" s="134" t="s">
        <v>22</v>
      </c>
      <c r="C23" s="126"/>
      <c r="D23" s="126"/>
      <c r="E23" s="208"/>
      <c r="F23" s="335"/>
      <c r="G23" s="139" t="s">
        <v>142</v>
      </c>
      <c r="H23" s="151"/>
      <c r="I23" s="151"/>
      <c r="J23" s="151"/>
      <c r="K23" s="151"/>
      <c r="L23" s="151"/>
      <c r="M23" s="199"/>
      <c r="N23" s="335"/>
      <c r="O23" s="253" t="s">
        <v>142</v>
      </c>
      <c r="P23" s="316"/>
      <c r="Q23" s="317"/>
      <c r="R23" s="318"/>
      <c r="S23" s="319"/>
      <c r="T23" s="317"/>
      <c r="U23" s="318"/>
      <c r="V23" s="320"/>
    </row>
    <row r="24" spans="1:47" s="120" customFormat="1" ht="18" hidden="1" customHeight="1" x14ac:dyDescent="0.2">
      <c r="A24" s="335"/>
      <c r="B24" s="134" t="s">
        <v>23</v>
      </c>
      <c r="C24" s="126"/>
      <c r="D24" s="126"/>
      <c r="E24" s="208"/>
      <c r="F24" s="335"/>
      <c r="G24" s="139" t="s">
        <v>143</v>
      </c>
      <c r="H24" s="151"/>
      <c r="I24" s="151"/>
      <c r="J24" s="151"/>
      <c r="K24" s="151"/>
      <c r="L24" s="151"/>
      <c r="M24" s="199"/>
      <c r="N24" s="335"/>
      <c r="O24" s="253" t="s">
        <v>143</v>
      </c>
      <c r="P24" s="316"/>
      <c r="Q24" s="317"/>
      <c r="R24" s="318"/>
      <c r="S24" s="319"/>
      <c r="T24" s="317"/>
      <c r="U24" s="318"/>
      <c r="V24" s="320"/>
    </row>
    <row r="25" spans="1:47" s="120" customFormat="1" ht="18" hidden="1" customHeight="1" x14ac:dyDescent="0.2">
      <c r="A25" s="336"/>
      <c r="B25" s="136" t="s">
        <v>88</v>
      </c>
      <c r="C25" s="137">
        <f>SUM(C22:C24)</f>
        <v>0</v>
      </c>
      <c r="D25" s="137">
        <f>SUM(D22:D24)</f>
        <v>0</v>
      </c>
      <c r="E25" s="209">
        <f>SUM(E22:E24)</f>
        <v>0</v>
      </c>
      <c r="F25" s="336"/>
      <c r="G25" s="138" t="s">
        <v>88</v>
      </c>
      <c r="H25" s="133">
        <f t="shared" ref="H25:M25" si="1">SUM(H22:H24)</f>
        <v>0</v>
      </c>
      <c r="I25" s="133">
        <f t="shared" si="1"/>
        <v>0</v>
      </c>
      <c r="J25" s="133">
        <f t="shared" si="1"/>
        <v>0</v>
      </c>
      <c r="K25" s="133">
        <f t="shared" si="1"/>
        <v>0</v>
      </c>
      <c r="L25" s="133">
        <f t="shared" si="1"/>
        <v>0</v>
      </c>
      <c r="M25" s="200">
        <f t="shared" si="1"/>
        <v>0</v>
      </c>
      <c r="N25" s="336"/>
      <c r="O25" s="250" t="s">
        <v>88</v>
      </c>
      <c r="P25" s="343">
        <f>SUM(P22:Q24)</f>
        <v>0</v>
      </c>
      <c r="Q25" s="344"/>
      <c r="R25" s="345">
        <f>SUM(R15:T24)</f>
        <v>0</v>
      </c>
      <c r="S25" s="346"/>
      <c r="T25" s="344"/>
      <c r="U25" s="345">
        <f>SUM(U22:V24)</f>
        <v>0</v>
      </c>
      <c r="V25" s="347"/>
    </row>
    <row r="26" spans="1:47" s="120" customFormat="1" ht="18" hidden="1" customHeight="1" x14ac:dyDescent="0.2">
      <c r="A26" s="334" t="s">
        <v>81</v>
      </c>
      <c r="B26" s="130" t="s">
        <v>13</v>
      </c>
      <c r="C26" s="126"/>
      <c r="D26" s="126"/>
      <c r="E26" s="208"/>
      <c r="F26" s="334" t="s">
        <v>81</v>
      </c>
      <c r="G26" s="130" t="s">
        <v>144</v>
      </c>
      <c r="H26" s="151"/>
      <c r="I26" s="151"/>
      <c r="J26" s="151"/>
      <c r="K26" s="151"/>
      <c r="L26" s="151"/>
      <c r="M26" s="199"/>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120" customFormat="1" ht="18" hidden="1" customHeight="1" x14ac:dyDescent="0.2">
      <c r="A27" s="335"/>
      <c r="B27" s="130" t="s">
        <v>28</v>
      </c>
      <c r="C27" s="126"/>
      <c r="D27" s="126"/>
      <c r="E27" s="208"/>
      <c r="F27" s="335"/>
      <c r="G27" s="130" t="s">
        <v>145</v>
      </c>
      <c r="H27" s="151"/>
      <c r="I27" s="151"/>
      <c r="J27" s="151"/>
      <c r="K27" s="151"/>
      <c r="L27" s="151"/>
      <c r="M27" s="199"/>
      <c r="N27" s="335"/>
      <c r="O27" s="130" t="s">
        <v>145</v>
      </c>
      <c r="P27" s="316"/>
      <c r="Q27" s="317"/>
      <c r="R27" s="318"/>
      <c r="S27" s="319"/>
      <c r="T27" s="317"/>
      <c r="U27" s="318"/>
      <c r="V27" s="320"/>
    </row>
    <row r="28" spans="1:47" s="120" customFormat="1" ht="18" hidden="1" customHeight="1" x14ac:dyDescent="0.2">
      <c r="A28" s="335"/>
      <c r="B28" s="130" t="s">
        <v>29</v>
      </c>
      <c r="C28" s="126"/>
      <c r="D28" s="126"/>
      <c r="E28" s="208"/>
      <c r="F28" s="335"/>
      <c r="G28" s="130" t="s">
        <v>146</v>
      </c>
      <c r="H28" s="151"/>
      <c r="I28" s="151"/>
      <c r="J28" s="151"/>
      <c r="K28" s="151"/>
      <c r="L28" s="151"/>
      <c r="M28" s="199"/>
      <c r="N28" s="335"/>
      <c r="O28" s="130" t="s">
        <v>146</v>
      </c>
      <c r="P28" s="316"/>
      <c r="Q28" s="317"/>
      <c r="R28" s="318"/>
      <c r="S28" s="319"/>
      <c r="T28" s="317"/>
      <c r="U28" s="318"/>
      <c r="V28" s="320"/>
    </row>
    <row r="29" spans="1:47" s="120" customFormat="1" ht="18" hidden="1" customHeight="1" x14ac:dyDescent="0.2">
      <c r="A29" s="335"/>
      <c r="B29" s="130" t="s">
        <v>30</v>
      </c>
      <c r="C29" s="126"/>
      <c r="D29" s="126"/>
      <c r="E29" s="208"/>
      <c r="F29" s="335"/>
      <c r="G29" s="130" t="s">
        <v>147</v>
      </c>
      <c r="H29" s="151"/>
      <c r="I29" s="151"/>
      <c r="J29" s="151"/>
      <c r="K29" s="151"/>
      <c r="L29" s="151"/>
      <c r="M29" s="199"/>
      <c r="N29" s="335"/>
      <c r="O29" s="130" t="s">
        <v>147</v>
      </c>
      <c r="P29" s="316"/>
      <c r="Q29" s="317"/>
      <c r="R29" s="318"/>
      <c r="S29" s="319"/>
      <c r="T29" s="317"/>
      <c r="U29" s="318"/>
      <c r="V29" s="320"/>
    </row>
    <row r="30" spans="1:47" s="120" customFormat="1" ht="18" hidden="1" customHeight="1" x14ac:dyDescent="0.2">
      <c r="A30" s="335"/>
      <c r="B30" s="130" t="s">
        <v>31</v>
      </c>
      <c r="C30" s="126"/>
      <c r="D30" s="126"/>
      <c r="E30" s="208"/>
      <c r="F30" s="335"/>
      <c r="G30" s="130" t="s">
        <v>148</v>
      </c>
      <c r="H30" s="151"/>
      <c r="I30" s="151"/>
      <c r="J30" s="151"/>
      <c r="K30" s="151"/>
      <c r="L30" s="151"/>
      <c r="M30" s="199"/>
      <c r="N30" s="335"/>
      <c r="O30" s="130" t="s">
        <v>148</v>
      </c>
      <c r="P30" s="316"/>
      <c r="Q30" s="317"/>
      <c r="R30" s="318"/>
      <c r="S30" s="319"/>
      <c r="T30" s="317"/>
      <c r="U30" s="318"/>
      <c r="V30" s="320"/>
    </row>
    <row r="31" spans="1:47" s="120" customFormat="1" ht="18" hidden="1" customHeight="1" x14ac:dyDescent="0.2">
      <c r="A31" s="336"/>
      <c r="B31" s="131" t="s">
        <v>88</v>
      </c>
      <c r="C31" s="133">
        <f>SUM(C26:C30)</f>
        <v>0</v>
      </c>
      <c r="D31" s="133">
        <f>SUM(D26:D30)</f>
        <v>0</v>
      </c>
      <c r="E31" s="200">
        <f>SUM(E26:E30)</f>
        <v>0</v>
      </c>
      <c r="F31" s="336"/>
      <c r="G31" s="131" t="s">
        <v>88</v>
      </c>
      <c r="H31" s="133">
        <f t="shared" ref="H31:M31" si="2">SUM(H26:H30)</f>
        <v>0</v>
      </c>
      <c r="I31" s="133">
        <f t="shared" si="2"/>
        <v>0</v>
      </c>
      <c r="J31" s="133">
        <f t="shared" si="2"/>
        <v>0</v>
      </c>
      <c r="K31" s="133">
        <f t="shared" si="2"/>
        <v>0</v>
      </c>
      <c r="L31" s="133">
        <f t="shared" si="2"/>
        <v>0</v>
      </c>
      <c r="M31" s="200">
        <f t="shared" si="2"/>
        <v>0</v>
      </c>
      <c r="N31" s="336"/>
      <c r="O31" s="249" t="s">
        <v>88</v>
      </c>
      <c r="P31" s="343">
        <f>SUM(P26:Q30)</f>
        <v>0</v>
      </c>
      <c r="Q31" s="407"/>
      <c r="R31" s="345">
        <f>SUM(R26:T30)</f>
        <v>0</v>
      </c>
      <c r="S31" s="346"/>
      <c r="T31" s="344"/>
      <c r="U31" s="345">
        <f>SUM(U26:V30)</f>
        <v>0</v>
      </c>
      <c r="V31" s="347"/>
    </row>
    <row r="32" spans="1:47" s="120" customFormat="1" ht="18" customHeight="1" x14ac:dyDescent="0.2">
      <c r="A32" s="337" t="s">
        <v>89</v>
      </c>
      <c r="B32" s="134" t="s">
        <v>14</v>
      </c>
      <c r="C32" s="126"/>
      <c r="D32" s="126"/>
      <c r="E32" s="208"/>
      <c r="F32" s="340" t="s">
        <v>89</v>
      </c>
      <c r="G32" s="139" t="s">
        <v>149</v>
      </c>
      <c r="H32" s="151"/>
      <c r="I32" s="151"/>
      <c r="J32" s="151"/>
      <c r="K32" s="151"/>
      <c r="L32" s="151"/>
      <c r="M32" s="199"/>
      <c r="N32" s="340" t="s">
        <v>89</v>
      </c>
      <c r="O32" s="253"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120" customFormat="1" ht="18" customHeight="1" x14ac:dyDescent="0.2">
      <c r="A33" s="338"/>
      <c r="B33" s="134" t="s">
        <v>62</v>
      </c>
      <c r="C33" s="126"/>
      <c r="D33" s="126"/>
      <c r="E33" s="208"/>
      <c r="F33" s="341"/>
      <c r="G33" s="139" t="s">
        <v>150</v>
      </c>
      <c r="H33" s="151"/>
      <c r="I33" s="151"/>
      <c r="J33" s="151"/>
      <c r="K33" s="151"/>
      <c r="L33" s="151"/>
      <c r="M33" s="199"/>
      <c r="N33" s="341"/>
      <c r="O33" s="253" t="s">
        <v>150</v>
      </c>
      <c r="P33" s="316"/>
      <c r="Q33" s="317"/>
      <c r="R33" s="318"/>
      <c r="S33" s="319"/>
      <c r="T33" s="317"/>
      <c r="U33" s="318"/>
      <c r="V33" s="320"/>
    </row>
    <row r="34" spans="1:47" s="120" customFormat="1" ht="18" customHeight="1" x14ac:dyDescent="0.2">
      <c r="A34" s="339"/>
      <c r="B34" s="138" t="s">
        <v>88</v>
      </c>
      <c r="C34" s="132">
        <f>SUM(C32:C33)</f>
        <v>0</v>
      </c>
      <c r="D34" s="132">
        <f>SUM(D32:D33)</f>
        <v>0</v>
      </c>
      <c r="E34" s="201">
        <f>SUM(E32:E33)</f>
        <v>0</v>
      </c>
      <c r="F34" s="342"/>
      <c r="G34" s="138" t="s">
        <v>88</v>
      </c>
      <c r="H34" s="132">
        <f t="shared" ref="H34:M34" si="3">SUM(H32:H33)</f>
        <v>0</v>
      </c>
      <c r="I34" s="132">
        <f t="shared" si="3"/>
        <v>0</v>
      </c>
      <c r="J34" s="132">
        <f t="shared" si="3"/>
        <v>0</v>
      </c>
      <c r="K34" s="132">
        <f t="shared" si="3"/>
        <v>0</v>
      </c>
      <c r="L34" s="132">
        <f t="shared" si="3"/>
        <v>0</v>
      </c>
      <c r="M34" s="201">
        <f t="shared" si="3"/>
        <v>0</v>
      </c>
      <c r="N34" s="342"/>
      <c r="O34" s="250" t="s">
        <v>88</v>
      </c>
      <c r="P34" s="343">
        <f>SUM(P32:Q33)</f>
        <v>0</v>
      </c>
      <c r="Q34" s="344"/>
      <c r="R34" s="345">
        <f>SUM(R32:T33)</f>
        <v>0</v>
      </c>
      <c r="S34" s="346"/>
      <c r="T34" s="344"/>
      <c r="U34" s="345">
        <f>SUM(U32:V33)</f>
        <v>0</v>
      </c>
      <c r="V34" s="347"/>
    </row>
    <row r="35" spans="1:47" s="120" customFormat="1" ht="18" hidden="1" customHeight="1" x14ac:dyDescent="0.2">
      <c r="A35" s="312" t="s">
        <v>106</v>
      </c>
      <c r="B35" s="313"/>
      <c r="C35" s="126"/>
      <c r="D35" s="126"/>
      <c r="E35" s="208"/>
      <c r="F35" s="314" t="s">
        <v>135</v>
      </c>
      <c r="G35" s="315"/>
      <c r="H35" s="151"/>
      <c r="I35" s="151"/>
      <c r="J35" s="151"/>
      <c r="K35" s="151"/>
      <c r="L35" s="151"/>
      <c r="M35" s="199"/>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120" customFormat="1" ht="18" hidden="1" customHeight="1" x14ac:dyDescent="0.2">
      <c r="A36" s="340" t="s">
        <v>82</v>
      </c>
      <c r="B36" s="134" t="s">
        <v>15</v>
      </c>
      <c r="C36" s="126"/>
      <c r="D36" s="126"/>
      <c r="E36" s="208"/>
      <c r="F36" s="340" t="s">
        <v>82</v>
      </c>
      <c r="G36" s="139" t="s">
        <v>151</v>
      </c>
      <c r="H36" s="151"/>
      <c r="I36" s="151"/>
      <c r="J36" s="151"/>
      <c r="K36" s="151"/>
      <c r="L36" s="151"/>
      <c r="M36" s="199"/>
      <c r="N36" s="340" t="s">
        <v>82</v>
      </c>
      <c r="O36" s="253"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120" customFormat="1" ht="18" hidden="1" customHeight="1" x14ac:dyDescent="0.2">
      <c r="A37" s="341"/>
      <c r="B37" s="139" t="s">
        <v>52</v>
      </c>
      <c r="C37" s="126"/>
      <c r="D37" s="126"/>
      <c r="E37" s="208"/>
      <c r="F37" s="341"/>
      <c r="G37" s="139" t="s">
        <v>152</v>
      </c>
      <c r="H37" s="151"/>
      <c r="I37" s="151"/>
      <c r="J37" s="151"/>
      <c r="K37" s="151"/>
      <c r="L37" s="151"/>
      <c r="M37" s="199"/>
      <c r="N37" s="341"/>
      <c r="O37" s="253" t="s">
        <v>152</v>
      </c>
      <c r="P37" s="316"/>
      <c r="Q37" s="317"/>
      <c r="R37" s="318"/>
      <c r="S37" s="319"/>
      <c r="T37" s="317"/>
      <c r="U37" s="318"/>
      <c r="V37" s="320"/>
    </row>
    <row r="38" spans="1:47" s="120" customFormat="1" ht="18" hidden="1" customHeight="1" x14ac:dyDescent="0.2">
      <c r="A38" s="341"/>
      <c r="B38" s="139" t="s">
        <v>53</v>
      </c>
      <c r="C38" s="126"/>
      <c r="D38" s="126"/>
      <c r="E38" s="208"/>
      <c r="F38" s="341"/>
      <c r="G38" s="139" t="s">
        <v>153</v>
      </c>
      <c r="H38" s="151"/>
      <c r="I38" s="151"/>
      <c r="J38" s="151"/>
      <c r="K38" s="151"/>
      <c r="L38" s="151"/>
      <c r="M38" s="199"/>
      <c r="N38" s="341"/>
      <c r="O38" s="253" t="s">
        <v>153</v>
      </c>
      <c r="P38" s="316"/>
      <c r="Q38" s="317"/>
      <c r="R38" s="318"/>
      <c r="S38" s="319"/>
      <c r="T38" s="317"/>
      <c r="U38" s="318"/>
      <c r="V38" s="320"/>
    </row>
    <row r="39" spans="1:47" s="120" customFormat="1" ht="18" hidden="1" customHeight="1" x14ac:dyDescent="0.2">
      <c r="A39" s="342"/>
      <c r="B39" s="138" t="s">
        <v>88</v>
      </c>
      <c r="C39" s="137">
        <f>SUM(C36:C38)</f>
        <v>0</v>
      </c>
      <c r="D39" s="137">
        <f>SUM(D36:D38)</f>
        <v>0</v>
      </c>
      <c r="E39" s="209">
        <f>SUM(E36:E38)</f>
        <v>0</v>
      </c>
      <c r="F39" s="342"/>
      <c r="G39" s="138" t="s">
        <v>88</v>
      </c>
      <c r="H39" s="133">
        <f t="shared" ref="H39:M39" si="4">SUM(H36:H38)</f>
        <v>0</v>
      </c>
      <c r="I39" s="133">
        <f t="shared" si="4"/>
        <v>0</v>
      </c>
      <c r="J39" s="133">
        <f t="shared" si="4"/>
        <v>0</v>
      </c>
      <c r="K39" s="133">
        <f t="shared" si="4"/>
        <v>0</v>
      </c>
      <c r="L39" s="133">
        <f t="shared" si="4"/>
        <v>0</v>
      </c>
      <c r="M39" s="200">
        <f t="shared" si="4"/>
        <v>0</v>
      </c>
      <c r="N39" s="342"/>
      <c r="O39" s="250" t="s">
        <v>88</v>
      </c>
      <c r="P39" s="343">
        <f>SUM(P36:Q38)</f>
        <v>0</v>
      </c>
      <c r="Q39" s="344"/>
      <c r="R39" s="345">
        <f>SUM(R36:T38)</f>
        <v>0</v>
      </c>
      <c r="S39" s="346"/>
      <c r="T39" s="344"/>
      <c r="U39" s="345">
        <f>SUM(U36:V38)</f>
        <v>0</v>
      </c>
      <c r="V39" s="347"/>
    </row>
    <row r="40" spans="1:47" s="120" customFormat="1" ht="18" customHeight="1" x14ac:dyDescent="0.2">
      <c r="A40" s="340" t="s">
        <v>90</v>
      </c>
      <c r="B40" s="140" t="s">
        <v>107</v>
      </c>
      <c r="C40" s="126"/>
      <c r="D40" s="126"/>
      <c r="E40" s="208"/>
      <c r="F40" s="340" t="s">
        <v>90</v>
      </c>
      <c r="G40" s="152" t="s">
        <v>107</v>
      </c>
      <c r="H40" s="151"/>
      <c r="I40" s="151"/>
      <c r="J40" s="151"/>
      <c r="K40" s="151"/>
      <c r="L40" s="151"/>
      <c r="M40" s="199"/>
      <c r="N40" s="340" t="s">
        <v>90</v>
      </c>
      <c r="O40" s="252"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120" customFormat="1" ht="18" customHeight="1" x14ac:dyDescent="0.2">
      <c r="A41" s="341"/>
      <c r="B41" s="134" t="s">
        <v>63</v>
      </c>
      <c r="C41" s="126"/>
      <c r="D41" s="126"/>
      <c r="E41" s="208"/>
      <c r="F41" s="341"/>
      <c r="G41" s="139" t="s">
        <v>154</v>
      </c>
      <c r="H41" s="151"/>
      <c r="I41" s="151"/>
      <c r="J41" s="151"/>
      <c r="K41" s="151"/>
      <c r="L41" s="151"/>
      <c r="M41" s="199"/>
      <c r="N41" s="341"/>
      <c r="O41" s="253" t="s">
        <v>154</v>
      </c>
      <c r="P41" s="316"/>
      <c r="Q41" s="317"/>
      <c r="R41" s="318"/>
      <c r="S41" s="319"/>
      <c r="T41" s="317"/>
      <c r="U41" s="318"/>
      <c r="V41" s="320"/>
    </row>
    <row r="42" spans="1:47" s="120" customFormat="1" ht="18" customHeight="1" x14ac:dyDescent="0.2">
      <c r="A42" s="342"/>
      <c r="B42" s="138" t="s">
        <v>88</v>
      </c>
      <c r="C42" s="137">
        <f>SUM(C40:C41)</f>
        <v>0</v>
      </c>
      <c r="D42" s="137">
        <f>SUM(D40:D41)</f>
        <v>0</v>
      </c>
      <c r="E42" s="209">
        <f>SUM(E40:E41)</f>
        <v>0</v>
      </c>
      <c r="F42" s="342"/>
      <c r="G42" s="138" t="s">
        <v>88</v>
      </c>
      <c r="H42" s="133">
        <f>SUM(H40:H41)</f>
        <v>0</v>
      </c>
      <c r="I42" s="133">
        <f t="shared" ref="I42:M42" si="5">SUM(I40:I41)</f>
        <v>0</v>
      </c>
      <c r="J42" s="133">
        <f t="shared" si="5"/>
        <v>0</v>
      </c>
      <c r="K42" s="133">
        <f t="shared" si="5"/>
        <v>0</v>
      </c>
      <c r="L42" s="133">
        <f t="shared" si="5"/>
        <v>0</v>
      </c>
      <c r="M42" s="200">
        <f t="shared" si="5"/>
        <v>0</v>
      </c>
      <c r="N42" s="342"/>
      <c r="O42" s="138" t="s">
        <v>88</v>
      </c>
      <c r="P42" s="343">
        <f>SUM(P40:Q41)</f>
        <v>0</v>
      </c>
      <c r="Q42" s="344"/>
      <c r="R42" s="345">
        <f>SUM(R40:T41)</f>
        <v>0</v>
      </c>
      <c r="S42" s="346"/>
      <c r="T42" s="344"/>
      <c r="U42" s="345">
        <f>SUM(U40:V41)</f>
        <v>0</v>
      </c>
      <c r="V42" s="347"/>
    </row>
    <row r="43" spans="1:47" s="120" customFormat="1" ht="18" hidden="1" customHeight="1" x14ac:dyDescent="0.2">
      <c r="A43" s="337" t="s">
        <v>83</v>
      </c>
      <c r="B43" s="134" t="s">
        <v>16</v>
      </c>
      <c r="C43" s="126"/>
      <c r="D43" s="126"/>
      <c r="E43" s="208"/>
      <c r="F43" s="340" t="s">
        <v>83</v>
      </c>
      <c r="G43" s="139" t="s">
        <v>155</v>
      </c>
      <c r="H43" s="151"/>
      <c r="I43" s="151"/>
      <c r="J43" s="151"/>
      <c r="K43" s="151"/>
      <c r="L43" s="151"/>
      <c r="M43" s="199"/>
      <c r="N43" s="340" t="s">
        <v>83</v>
      </c>
      <c r="O43" s="253"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120" customFormat="1" ht="18" hidden="1" customHeight="1" x14ac:dyDescent="0.2">
      <c r="A44" s="338"/>
      <c r="B44" s="134" t="s">
        <v>18</v>
      </c>
      <c r="C44" s="126"/>
      <c r="D44" s="126"/>
      <c r="E44" s="208"/>
      <c r="F44" s="341"/>
      <c r="G44" s="139" t="s">
        <v>156</v>
      </c>
      <c r="H44" s="151"/>
      <c r="I44" s="151"/>
      <c r="J44" s="151"/>
      <c r="K44" s="151"/>
      <c r="L44" s="151"/>
      <c r="M44" s="199"/>
      <c r="N44" s="341"/>
      <c r="O44" s="253" t="s">
        <v>156</v>
      </c>
      <c r="P44" s="316"/>
      <c r="Q44" s="317"/>
      <c r="R44" s="318"/>
      <c r="S44" s="319"/>
      <c r="T44" s="317"/>
      <c r="U44" s="318"/>
      <c r="V44" s="320"/>
    </row>
    <row r="45" spans="1:47" s="120" customFormat="1" ht="18" hidden="1" customHeight="1" x14ac:dyDescent="0.2">
      <c r="A45" s="338"/>
      <c r="B45" s="134" t="s">
        <v>19</v>
      </c>
      <c r="C45" s="126"/>
      <c r="D45" s="126"/>
      <c r="E45" s="208"/>
      <c r="F45" s="341"/>
      <c r="G45" s="139" t="s">
        <v>157</v>
      </c>
      <c r="H45" s="151"/>
      <c r="I45" s="151"/>
      <c r="J45" s="151"/>
      <c r="K45" s="151"/>
      <c r="L45" s="151"/>
      <c r="M45" s="199"/>
      <c r="N45" s="341"/>
      <c r="O45" s="253" t="s">
        <v>157</v>
      </c>
      <c r="P45" s="316"/>
      <c r="Q45" s="317"/>
      <c r="R45" s="318"/>
      <c r="S45" s="319"/>
      <c r="T45" s="317"/>
      <c r="U45" s="318"/>
      <c r="V45" s="320"/>
    </row>
    <row r="46" spans="1:47" s="120" customFormat="1" ht="18" hidden="1" customHeight="1" x14ac:dyDescent="0.2">
      <c r="A46" s="338"/>
      <c r="B46" s="134" t="s">
        <v>20</v>
      </c>
      <c r="C46" s="126"/>
      <c r="D46" s="126"/>
      <c r="E46" s="208"/>
      <c r="F46" s="341"/>
      <c r="G46" s="139" t="s">
        <v>158</v>
      </c>
      <c r="H46" s="151"/>
      <c r="I46" s="151"/>
      <c r="J46" s="151"/>
      <c r="K46" s="151"/>
      <c r="L46" s="151"/>
      <c r="M46" s="199"/>
      <c r="N46" s="341"/>
      <c r="O46" s="253" t="s">
        <v>158</v>
      </c>
      <c r="P46" s="316"/>
      <c r="Q46" s="317"/>
      <c r="R46" s="318"/>
      <c r="S46" s="319"/>
      <c r="T46" s="317"/>
      <c r="U46" s="318"/>
      <c r="V46" s="320"/>
    </row>
    <row r="47" spans="1:47" s="120" customFormat="1" ht="18" hidden="1" customHeight="1" x14ac:dyDescent="0.2">
      <c r="A47" s="339"/>
      <c r="B47" s="136" t="s">
        <v>88</v>
      </c>
      <c r="C47" s="137">
        <f>SUM(C43:C46)</f>
        <v>0</v>
      </c>
      <c r="D47" s="137">
        <f>SUM(D43:D46)</f>
        <v>0</v>
      </c>
      <c r="E47" s="209">
        <f>SUM(E43:E46)</f>
        <v>0</v>
      </c>
      <c r="F47" s="342"/>
      <c r="G47" s="138" t="s">
        <v>88</v>
      </c>
      <c r="H47" s="133">
        <f t="shared" ref="H47:M47" si="6">SUM(H43:H46)</f>
        <v>0</v>
      </c>
      <c r="I47" s="133">
        <f t="shared" si="6"/>
        <v>0</v>
      </c>
      <c r="J47" s="133">
        <f t="shared" si="6"/>
        <v>0</v>
      </c>
      <c r="K47" s="133">
        <f t="shared" si="6"/>
        <v>0</v>
      </c>
      <c r="L47" s="133">
        <f t="shared" si="6"/>
        <v>0</v>
      </c>
      <c r="M47" s="200">
        <f t="shared" si="6"/>
        <v>0</v>
      </c>
      <c r="N47" s="342"/>
      <c r="O47" s="138" t="s">
        <v>88</v>
      </c>
      <c r="P47" s="348">
        <f t="shared" ref="P47:U47" si="7">SUM(P43:P46)</f>
        <v>0</v>
      </c>
      <c r="Q47" s="349"/>
      <c r="R47" s="350">
        <f t="shared" si="7"/>
        <v>0</v>
      </c>
      <c r="S47" s="351"/>
      <c r="T47" s="349"/>
      <c r="U47" s="350">
        <f t="shared" si="7"/>
        <v>0</v>
      </c>
      <c r="V47" s="352"/>
    </row>
    <row r="48" spans="1:47" s="120" customFormat="1" ht="18" hidden="1" customHeight="1" x14ac:dyDescent="0.2">
      <c r="A48" s="340" t="s">
        <v>84</v>
      </c>
      <c r="B48" s="134" t="s">
        <v>17</v>
      </c>
      <c r="C48" s="126"/>
      <c r="D48" s="126"/>
      <c r="E48" s="208"/>
      <c r="F48" s="340" t="s">
        <v>84</v>
      </c>
      <c r="G48" s="139" t="s">
        <v>159</v>
      </c>
      <c r="H48" s="151"/>
      <c r="I48" s="151"/>
      <c r="J48" s="151"/>
      <c r="K48" s="151"/>
      <c r="L48" s="151"/>
      <c r="M48" s="199"/>
      <c r="N48" s="340" t="s">
        <v>84</v>
      </c>
      <c r="O48" s="253"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120" customFormat="1" ht="18" hidden="1" customHeight="1" x14ac:dyDescent="0.2">
      <c r="A49" s="341"/>
      <c r="B49" s="134" t="s">
        <v>21</v>
      </c>
      <c r="C49" s="126"/>
      <c r="D49" s="126"/>
      <c r="E49" s="208"/>
      <c r="F49" s="341"/>
      <c r="G49" s="139" t="s">
        <v>160</v>
      </c>
      <c r="H49" s="151"/>
      <c r="I49" s="151"/>
      <c r="J49" s="151"/>
      <c r="K49" s="151"/>
      <c r="L49" s="151"/>
      <c r="M49" s="199"/>
      <c r="N49" s="341"/>
      <c r="O49" s="253" t="s">
        <v>160</v>
      </c>
      <c r="P49" s="353"/>
      <c r="Q49" s="354"/>
      <c r="R49" s="318"/>
      <c r="S49" s="319"/>
      <c r="T49" s="317"/>
      <c r="U49" s="318"/>
      <c r="V49" s="320"/>
    </row>
    <row r="50" spans="1:22" s="120" customFormat="1" ht="18" hidden="1" customHeight="1" x14ac:dyDescent="0.2">
      <c r="A50" s="342"/>
      <c r="B50" s="136" t="s">
        <v>88</v>
      </c>
      <c r="C50" s="137">
        <f>SUM(C48:C49)</f>
        <v>0</v>
      </c>
      <c r="D50" s="137">
        <f>SUM(D48:D49)</f>
        <v>0</v>
      </c>
      <c r="E50" s="209">
        <f>SUM(E48:E49)</f>
        <v>0</v>
      </c>
      <c r="F50" s="342"/>
      <c r="G50" s="138" t="s">
        <v>88</v>
      </c>
      <c r="H50" s="133">
        <f t="shared" ref="H50:M50" si="8">SUM(H48:H49)</f>
        <v>0</v>
      </c>
      <c r="I50" s="133">
        <f t="shared" si="8"/>
        <v>0</v>
      </c>
      <c r="J50" s="133">
        <f t="shared" si="8"/>
        <v>0</v>
      </c>
      <c r="K50" s="133">
        <f t="shared" si="8"/>
        <v>0</v>
      </c>
      <c r="L50" s="133">
        <f t="shared" si="8"/>
        <v>0</v>
      </c>
      <c r="M50" s="200">
        <f t="shared" si="8"/>
        <v>0</v>
      </c>
      <c r="N50" s="342"/>
      <c r="O50" s="138" t="s">
        <v>88</v>
      </c>
      <c r="P50" s="348">
        <f t="shared" ref="P50:U50" si="9">SUM(P48:P49)</f>
        <v>0</v>
      </c>
      <c r="Q50" s="349"/>
      <c r="R50" s="350">
        <f t="shared" si="9"/>
        <v>0</v>
      </c>
      <c r="S50" s="351"/>
      <c r="T50" s="349"/>
      <c r="U50" s="350">
        <f t="shared" si="9"/>
        <v>0</v>
      </c>
      <c r="V50" s="352"/>
    </row>
    <row r="51" spans="1:22" s="120" customFormat="1" ht="18" hidden="1" customHeight="1" x14ac:dyDescent="0.2">
      <c r="A51" s="340" t="s">
        <v>95</v>
      </c>
      <c r="B51" s="139" t="s">
        <v>24</v>
      </c>
      <c r="C51" s="126"/>
      <c r="D51" s="126"/>
      <c r="E51" s="208"/>
      <c r="F51" s="340" t="s">
        <v>95</v>
      </c>
      <c r="G51" s="139" t="s">
        <v>161</v>
      </c>
      <c r="H51" s="151"/>
      <c r="I51" s="151"/>
      <c r="J51" s="151"/>
      <c r="K51" s="151"/>
      <c r="L51" s="151"/>
      <c r="M51" s="199"/>
      <c r="N51" s="340" t="s">
        <v>95</v>
      </c>
      <c r="O51" s="253" t="s">
        <v>161</v>
      </c>
      <c r="P51" s="353"/>
      <c r="Q51" s="354"/>
      <c r="R51" s="318"/>
      <c r="S51" s="319"/>
      <c r="T51" s="317"/>
      <c r="U51" s="318"/>
      <c r="V51" s="320"/>
    </row>
    <row r="52" spans="1:22" s="120" customFormat="1" ht="18" hidden="1" customHeight="1" x14ac:dyDescent="0.2">
      <c r="A52" s="341"/>
      <c r="B52" s="139" t="s">
        <v>25</v>
      </c>
      <c r="C52" s="126"/>
      <c r="D52" s="126"/>
      <c r="E52" s="208"/>
      <c r="F52" s="341"/>
      <c r="G52" s="139" t="s">
        <v>162</v>
      </c>
      <c r="H52" s="151"/>
      <c r="I52" s="151"/>
      <c r="J52" s="151"/>
      <c r="K52" s="151"/>
      <c r="L52" s="151"/>
      <c r="M52" s="199"/>
      <c r="N52" s="341"/>
      <c r="O52" s="253" t="s">
        <v>162</v>
      </c>
      <c r="P52" s="353"/>
      <c r="Q52" s="354"/>
      <c r="R52" s="318"/>
      <c r="S52" s="319"/>
      <c r="T52" s="317"/>
      <c r="U52" s="318"/>
      <c r="V52" s="320"/>
    </row>
    <row r="53" spans="1:22" s="120" customFormat="1" ht="18" hidden="1" customHeight="1" x14ac:dyDescent="0.2">
      <c r="A53" s="341"/>
      <c r="B53" s="139" t="s">
        <v>26</v>
      </c>
      <c r="C53" s="126"/>
      <c r="D53" s="126"/>
      <c r="E53" s="208"/>
      <c r="F53" s="341"/>
      <c r="G53" s="139" t="s">
        <v>163</v>
      </c>
      <c r="H53" s="151"/>
      <c r="I53" s="151"/>
      <c r="J53" s="151"/>
      <c r="K53" s="151"/>
      <c r="L53" s="151"/>
      <c r="M53" s="199"/>
      <c r="N53" s="341"/>
      <c r="O53" s="253" t="s">
        <v>163</v>
      </c>
      <c r="P53" s="353"/>
      <c r="Q53" s="354"/>
      <c r="R53" s="318"/>
      <c r="S53" s="319"/>
      <c r="T53" s="317"/>
      <c r="U53" s="318"/>
      <c r="V53" s="320"/>
    </row>
    <row r="54" spans="1:22" s="120" customFormat="1" ht="18" hidden="1" customHeight="1" x14ac:dyDescent="0.2">
      <c r="A54" s="341"/>
      <c r="B54" s="139" t="s">
        <v>27</v>
      </c>
      <c r="C54" s="126"/>
      <c r="D54" s="126"/>
      <c r="E54" s="208"/>
      <c r="F54" s="341"/>
      <c r="G54" s="139" t="s">
        <v>164</v>
      </c>
      <c r="H54" s="151"/>
      <c r="I54" s="151"/>
      <c r="J54" s="151"/>
      <c r="K54" s="151"/>
      <c r="L54" s="151"/>
      <c r="M54" s="199"/>
      <c r="N54" s="341"/>
      <c r="O54" s="253" t="s">
        <v>164</v>
      </c>
      <c r="P54" s="353"/>
      <c r="Q54" s="354"/>
      <c r="R54" s="318"/>
      <c r="S54" s="319"/>
      <c r="T54" s="317"/>
      <c r="U54" s="318"/>
      <c r="V54" s="320"/>
    </row>
    <row r="55" spans="1:22" s="120" customFormat="1" ht="18" hidden="1" customHeight="1" x14ac:dyDescent="0.2">
      <c r="A55" s="342"/>
      <c r="B55" s="138" t="s">
        <v>91</v>
      </c>
      <c r="C55" s="133">
        <f>SUM(C51:C54)</f>
        <v>0</v>
      </c>
      <c r="D55" s="133">
        <f>SUM(D51:D54)</f>
        <v>0</v>
      </c>
      <c r="E55" s="200">
        <f>SUM(E51:E54)</f>
        <v>0</v>
      </c>
      <c r="F55" s="342"/>
      <c r="G55" s="138" t="s">
        <v>91</v>
      </c>
      <c r="H55" s="133">
        <f t="shared" ref="H55:M55" si="10">SUM(H51:H54)</f>
        <v>0</v>
      </c>
      <c r="I55" s="133">
        <f t="shared" si="10"/>
        <v>0</v>
      </c>
      <c r="J55" s="133">
        <f t="shared" si="10"/>
        <v>0</v>
      </c>
      <c r="K55" s="133">
        <f t="shared" si="10"/>
        <v>0</v>
      </c>
      <c r="L55" s="133">
        <f t="shared" si="10"/>
        <v>0</v>
      </c>
      <c r="M55" s="200">
        <f t="shared" si="10"/>
        <v>0</v>
      </c>
      <c r="N55" s="342"/>
      <c r="O55" s="138" t="s">
        <v>91</v>
      </c>
      <c r="P55" s="348">
        <f t="shared" ref="P55:U55" si="11">SUM(P51:P54)</f>
        <v>0</v>
      </c>
      <c r="Q55" s="349"/>
      <c r="R55" s="350">
        <f t="shared" si="11"/>
        <v>0</v>
      </c>
      <c r="S55" s="351"/>
      <c r="T55" s="349"/>
      <c r="U55" s="350">
        <f t="shared" si="11"/>
        <v>0</v>
      </c>
      <c r="V55" s="352"/>
    </row>
    <row r="56" spans="1:22" s="120" customFormat="1" ht="18" hidden="1" customHeight="1" x14ac:dyDescent="0.2">
      <c r="A56" s="340" t="s">
        <v>96</v>
      </c>
      <c r="B56" s="139" t="s">
        <v>32</v>
      </c>
      <c r="C56" s="126"/>
      <c r="D56" s="126"/>
      <c r="E56" s="208"/>
      <c r="F56" s="340" t="s">
        <v>96</v>
      </c>
      <c r="G56" s="139" t="s">
        <v>165</v>
      </c>
      <c r="H56" s="151"/>
      <c r="I56" s="151"/>
      <c r="J56" s="151"/>
      <c r="K56" s="151"/>
      <c r="L56" s="151"/>
      <c r="M56" s="199"/>
      <c r="N56" s="340" t="s">
        <v>96</v>
      </c>
      <c r="O56" s="255" t="s">
        <v>165</v>
      </c>
      <c r="P56" s="353"/>
      <c r="Q56" s="354"/>
      <c r="R56" s="318"/>
      <c r="S56" s="319"/>
      <c r="T56" s="317"/>
      <c r="U56" s="318"/>
      <c r="V56" s="320"/>
    </row>
    <row r="57" spans="1:22" s="120" customFormat="1" ht="18" hidden="1" customHeight="1" x14ac:dyDescent="0.2">
      <c r="A57" s="341"/>
      <c r="B57" s="134" t="s">
        <v>33</v>
      </c>
      <c r="C57" s="126"/>
      <c r="D57" s="126"/>
      <c r="E57" s="208"/>
      <c r="F57" s="341"/>
      <c r="G57" s="139" t="s">
        <v>166</v>
      </c>
      <c r="H57" s="151"/>
      <c r="I57" s="151"/>
      <c r="J57" s="151"/>
      <c r="K57" s="151"/>
      <c r="L57" s="151"/>
      <c r="M57" s="199"/>
      <c r="N57" s="341"/>
      <c r="O57" s="253" t="s">
        <v>166</v>
      </c>
      <c r="P57" s="353"/>
      <c r="Q57" s="354"/>
      <c r="R57" s="318"/>
      <c r="S57" s="319"/>
      <c r="T57" s="317"/>
      <c r="U57" s="318"/>
      <c r="V57" s="320"/>
    </row>
    <row r="58" spans="1:22" s="120" customFormat="1" ht="18" hidden="1" customHeight="1" x14ac:dyDescent="0.2">
      <c r="A58" s="341"/>
      <c r="B58" s="134" t="s">
        <v>34</v>
      </c>
      <c r="C58" s="126"/>
      <c r="D58" s="126"/>
      <c r="E58" s="208"/>
      <c r="F58" s="341"/>
      <c r="G58" s="139" t="s">
        <v>167</v>
      </c>
      <c r="H58" s="151"/>
      <c r="I58" s="151"/>
      <c r="J58" s="151"/>
      <c r="K58" s="151"/>
      <c r="L58" s="151"/>
      <c r="M58" s="199"/>
      <c r="N58" s="341"/>
      <c r="O58" s="253" t="s">
        <v>167</v>
      </c>
      <c r="P58" s="353"/>
      <c r="Q58" s="354"/>
      <c r="R58" s="318"/>
      <c r="S58" s="319"/>
      <c r="T58" s="317"/>
      <c r="U58" s="318"/>
      <c r="V58" s="320"/>
    </row>
    <row r="59" spans="1:22" s="120" customFormat="1" ht="18" hidden="1" customHeight="1" x14ac:dyDescent="0.2">
      <c r="A59" s="342"/>
      <c r="B59" s="138" t="s">
        <v>91</v>
      </c>
      <c r="C59" s="133">
        <f>SUM(C56:C58)</f>
        <v>0</v>
      </c>
      <c r="D59" s="133">
        <f>SUM(D56:D58)</f>
        <v>0</v>
      </c>
      <c r="E59" s="200">
        <f>SUM(E56:E58)</f>
        <v>0</v>
      </c>
      <c r="F59" s="342"/>
      <c r="G59" s="138" t="s">
        <v>91</v>
      </c>
      <c r="H59" s="133">
        <f t="shared" ref="H59:M59" si="12">SUM(H56:H58)</f>
        <v>0</v>
      </c>
      <c r="I59" s="133">
        <f t="shared" si="12"/>
        <v>0</v>
      </c>
      <c r="J59" s="133">
        <f t="shared" si="12"/>
        <v>0</v>
      </c>
      <c r="K59" s="133">
        <f t="shared" si="12"/>
        <v>0</v>
      </c>
      <c r="L59" s="133">
        <f t="shared" si="12"/>
        <v>0</v>
      </c>
      <c r="M59" s="200">
        <f t="shared" si="12"/>
        <v>0</v>
      </c>
      <c r="N59" s="342"/>
      <c r="O59" s="138" t="s">
        <v>91</v>
      </c>
      <c r="P59" s="348">
        <f>SUM(P56:Q58)</f>
        <v>0</v>
      </c>
      <c r="Q59" s="349"/>
      <c r="R59" s="350">
        <f>SUM(R56:T58)</f>
        <v>0</v>
      </c>
      <c r="S59" s="351"/>
      <c r="T59" s="349"/>
      <c r="U59" s="350">
        <f>SUM(U56:V58)</f>
        <v>0</v>
      </c>
      <c r="V59" s="352"/>
    </row>
    <row r="60" spans="1:22" s="120" customFormat="1" ht="18" hidden="1" customHeight="1" x14ac:dyDescent="0.2">
      <c r="A60" s="340" t="s">
        <v>97</v>
      </c>
      <c r="B60" s="139" t="s">
        <v>35</v>
      </c>
      <c r="C60" s="126"/>
      <c r="D60" s="126"/>
      <c r="E60" s="208"/>
      <c r="F60" s="340" t="s">
        <v>97</v>
      </c>
      <c r="G60" s="139" t="s">
        <v>168</v>
      </c>
      <c r="H60" s="151"/>
      <c r="I60" s="151"/>
      <c r="J60" s="151"/>
      <c r="K60" s="151"/>
      <c r="L60" s="151"/>
      <c r="M60" s="199"/>
      <c r="N60" s="340" t="s">
        <v>97</v>
      </c>
      <c r="O60" s="253" t="s">
        <v>168</v>
      </c>
      <c r="P60" s="353"/>
      <c r="Q60" s="354"/>
      <c r="R60" s="318"/>
      <c r="S60" s="319"/>
      <c r="T60" s="317"/>
      <c r="U60" s="318"/>
      <c r="V60" s="320"/>
    </row>
    <row r="61" spans="1:22" s="120" customFormat="1" ht="18" hidden="1" customHeight="1" x14ac:dyDescent="0.2">
      <c r="A61" s="341"/>
      <c r="B61" s="139" t="s">
        <v>36</v>
      </c>
      <c r="C61" s="126"/>
      <c r="D61" s="126"/>
      <c r="E61" s="208"/>
      <c r="F61" s="341"/>
      <c r="G61" s="139" t="s">
        <v>169</v>
      </c>
      <c r="H61" s="151"/>
      <c r="I61" s="151"/>
      <c r="J61" s="151"/>
      <c r="K61" s="151"/>
      <c r="L61" s="151"/>
      <c r="M61" s="199"/>
      <c r="N61" s="341"/>
      <c r="O61" s="253" t="s">
        <v>169</v>
      </c>
      <c r="P61" s="353"/>
      <c r="Q61" s="354"/>
      <c r="R61" s="318"/>
      <c r="S61" s="319"/>
      <c r="T61" s="317"/>
      <c r="U61" s="318"/>
      <c r="V61" s="320"/>
    </row>
    <row r="62" spans="1:22" s="120" customFormat="1" ht="18" hidden="1" customHeight="1" x14ac:dyDescent="0.2">
      <c r="A62" s="341"/>
      <c r="B62" s="139" t="s">
        <v>37</v>
      </c>
      <c r="C62" s="126"/>
      <c r="D62" s="126"/>
      <c r="E62" s="208"/>
      <c r="F62" s="341"/>
      <c r="G62" s="139" t="s">
        <v>170</v>
      </c>
      <c r="H62" s="151"/>
      <c r="I62" s="151"/>
      <c r="J62" s="151"/>
      <c r="K62" s="151"/>
      <c r="L62" s="151"/>
      <c r="M62" s="199"/>
      <c r="N62" s="341"/>
      <c r="O62" s="253" t="s">
        <v>170</v>
      </c>
      <c r="P62" s="353"/>
      <c r="Q62" s="354"/>
      <c r="R62" s="318"/>
      <c r="S62" s="319"/>
      <c r="T62" s="317"/>
      <c r="U62" s="318"/>
      <c r="V62" s="320"/>
    </row>
    <row r="63" spans="1:22" s="120" customFormat="1" ht="18" hidden="1" customHeight="1" x14ac:dyDescent="0.2">
      <c r="A63" s="341"/>
      <c r="B63" s="139" t="s">
        <v>38</v>
      </c>
      <c r="C63" s="126"/>
      <c r="D63" s="126"/>
      <c r="E63" s="208"/>
      <c r="F63" s="341"/>
      <c r="G63" s="139" t="s">
        <v>38</v>
      </c>
      <c r="H63" s="151"/>
      <c r="I63" s="151"/>
      <c r="J63" s="151"/>
      <c r="K63" s="151"/>
      <c r="L63" s="151"/>
      <c r="M63" s="199"/>
      <c r="N63" s="341"/>
      <c r="O63" s="253" t="s">
        <v>38</v>
      </c>
      <c r="P63" s="353"/>
      <c r="Q63" s="354"/>
      <c r="R63" s="318"/>
      <c r="S63" s="319"/>
      <c r="T63" s="317"/>
      <c r="U63" s="318"/>
      <c r="V63" s="320"/>
    </row>
    <row r="64" spans="1:22" s="120" customFormat="1" ht="18" hidden="1" customHeight="1" x14ac:dyDescent="0.2">
      <c r="A64" s="342"/>
      <c r="B64" s="138" t="s">
        <v>91</v>
      </c>
      <c r="C64" s="133">
        <f>SUM(C60:C63)</f>
        <v>0</v>
      </c>
      <c r="D64" s="133">
        <f>SUM(D60:D63)</f>
        <v>0</v>
      </c>
      <c r="E64" s="200">
        <f>SUM(E60:E63)</f>
        <v>0</v>
      </c>
      <c r="F64" s="342"/>
      <c r="G64" s="138" t="s">
        <v>91</v>
      </c>
      <c r="H64" s="133">
        <f t="shared" ref="H64:M64" si="13">SUM(H60:H63)</f>
        <v>0</v>
      </c>
      <c r="I64" s="133">
        <f t="shared" si="13"/>
        <v>0</v>
      </c>
      <c r="J64" s="133">
        <f t="shared" si="13"/>
        <v>0</v>
      </c>
      <c r="K64" s="133">
        <f t="shared" si="13"/>
        <v>0</v>
      </c>
      <c r="L64" s="133">
        <f t="shared" si="13"/>
        <v>0</v>
      </c>
      <c r="M64" s="200">
        <f t="shared" si="13"/>
        <v>0</v>
      </c>
      <c r="N64" s="342"/>
      <c r="O64" s="138" t="s">
        <v>91</v>
      </c>
      <c r="P64" s="348">
        <f>SUM(P60:Q63)</f>
        <v>0</v>
      </c>
      <c r="Q64" s="349"/>
      <c r="R64" s="350">
        <f>SUM(R60:T63)</f>
        <v>0</v>
      </c>
      <c r="S64" s="351"/>
      <c r="T64" s="349"/>
      <c r="U64" s="350">
        <f>SUM(U60:V63)</f>
        <v>0</v>
      </c>
      <c r="V64" s="352"/>
    </row>
    <row r="65" spans="1:22" s="120" customFormat="1" ht="18" hidden="1" customHeight="1" x14ac:dyDescent="0.2">
      <c r="A65" s="337" t="s">
        <v>98</v>
      </c>
      <c r="B65" s="139" t="s">
        <v>43</v>
      </c>
      <c r="C65" s="126"/>
      <c r="D65" s="126"/>
      <c r="E65" s="208"/>
      <c r="F65" s="340" t="s">
        <v>98</v>
      </c>
      <c r="G65" s="139" t="s">
        <v>171</v>
      </c>
      <c r="H65" s="151"/>
      <c r="I65" s="151"/>
      <c r="J65" s="151"/>
      <c r="K65" s="151"/>
      <c r="L65" s="151"/>
      <c r="M65" s="199"/>
      <c r="N65" s="340" t="s">
        <v>98</v>
      </c>
      <c r="O65" s="253" t="s">
        <v>171</v>
      </c>
      <c r="P65" s="353"/>
      <c r="Q65" s="354"/>
      <c r="R65" s="318"/>
      <c r="S65" s="319"/>
      <c r="T65" s="317"/>
      <c r="U65" s="318"/>
      <c r="V65" s="320"/>
    </row>
    <row r="66" spans="1:22" s="120" customFormat="1" ht="18" hidden="1" customHeight="1" x14ac:dyDescent="0.2">
      <c r="A66" s="338"/>
      <c r="B66" s="139" t="s">
        <v>44</v>
      </c>
      <c r="C66" s="126"/>
      <c r="D66" s="126"/>
      <c r="E66" s="208"/>
      <c r="F66" s="341"/>
      <c r="G66" s="139" t="s">
        <v>172</v>
      </c>
      <c r="H66" s="151"/>
      <c r="I66" s="151"/>
      <c r="J66" s="151"/>
      <c r="K66" s="151"/>
      <c r="L66" s="151"/>
      <c r="M66" s="199"/>
      <c r="N66" s="341"/>
      <c r="O66" s="253" t="s">
        <v>172</v>
      </c>
      <c r="P66" s="353"/>
      <c r="Q66" s="354"/>
      <c r="R66" s="318"/>
      <c r="S66" s="319"/>
      <c r="T66" s="317"/>
      <c r="U66" s="318"/>
      <c r="V66" s="320"/>
    </row>
    <row r="67" spans="1:22" s="120" customFormat="1" ht="18" hidden="1" customHeight="1" x14ac:dyDescent="0.2">
      <c r="A67" s="338"/>
      <c r="B67" s="139" t="s">
        <v>45</v>
      </c>
      <c r="C67" s="126"/>
      <c r="D67" s="126"/>
      <c r="E67" s="208"/>
      <c r="F67" s="341"/>
      <c r="G67" s="139" t="s">
        <v>173</v>
      </c>
      <c r="H67" s="151"/>
      <c r="I67" s="151"/>
      <c r="J67" s="151"/>
      <c r="K67" s="151"/>
      <c r="L67" s="151"/>
      <c r="M67" s="199"/>
      <c r="N67" s="341"/>
      <c r="O67" s="253" t="s">
        <v>173</v>
      </c>
      <c r="P67" s="353"/>
      <c r="Q67" s="354"/>
      <c r="R67" s="318"/>
      <c r="S67" s="319"/>
      <c r="T67" s="317"/>
      <c r="U67" s="318"/>
      <c r="V67" s="320"/>
    </row>
    <row r="68" spans="1:22" s="120" customFormat="1" ht="18" hidden="1" customHeight="1" x14ac:dyDescent="0.2">
      <c r="A68" s="338"/>
      <c r="B68" s="139" t="s">
        <v>46</v>
      </c>
      <c r="C68" s="126"/>
      <c r="D68" s="126"/>
      <c r="E68" s="208"/>
      <c r="F68" s="341"/>
      <c r="G68" s="139" t="s">
        <v>174</v>
      </c>
      <c r="H68" s="151"/>
      <c r="I68" s="151"/>
      <c r="J68" s="151"/>
      <c r="K68" s="151"/>
      <c r="L68" s="151"/>
      <c r="M68" s="199"/>
      <c r="N68" s="341"/>
      <c r="O68" s="253" t="s">
        <v>174</v>
      </c>
      <c r="P68" s="353"/>
      <c r="Q68" s="354"/>
      <c r="R68" s="318"/>
      <c r="S68" s="319"/>
      <c r="T68" s="317"/>
      <c r="U68" s="318"/>
      <c r="V68" s="320"/>
    </row>
    <row r="69" spans="1:22" s="120" customFormat="1" ht="18" hidden="1" customHeight="1" x14ac:dyDescent="0.2">
      <c r="A69" s="339"/>
      <c r="B69" s="138" t="s">
        <v>91</v>
      </c>
      <c r="C69" s="133">
        <f>SUM(C65:C68)</f>
        <v>0</v>
      </c>
      <c r="D69" s="133">
        <f>SUM(D65:D68)</f>
        <v>0</v>
      </c>
      <c r="E69" s="200">
        <f>SUM(E65:E68)</f>
        <v>0</v>
      </c>
      <c r="F69" s="342"/>
      <c r="G69" s="138" t="s">
        <v>91</v>
      </c>
      <c r="H69" s="133">
        <f t="shared" ref="H69:M69" si="14">SUM(H65:H68)</f>
        <v>0</v>
      </c>
      <c r="I69" s="133">
        <f t="shared" si="14"/>
        <v>0</v>
      </c>
      <c r="J69" s="133">
        <f t="shared" si="14"/>
        <v>0</v>
      </c>
      <c r="K69" s="133">
        <f t="shared" si="14"/>
        <v>0</v>
      </c>
      <c r="L69" s="133">
        <f t="shared" si="14"/>
        <v>0</v>
      </c>
      <c r="M69" s="200">
        <f t="shared" si="14"/>
        <v>0</v>
      </c>
      <c r="N69" s="342"/>
      <c r="O69" s="138" t="s">
        <v>91</v>
      </c>
      <c r="P69" s="348">
        <f>SUM(P65:Q68)</f>
        <v>0</v>
      </c>
      <c r="Q69" s="349"/>
      <c r="R69" s="350">
        <f>SUM(R65:T68)</f>
        <v>0</v>
      </c>
      <c r="S69" s="351"/>
      <c r="T69" s="349"/>
      <c r="U69" s="350">
        <f>SUM(U65:V68)</f>
        <v>0</v>
      </c>
      <c r="V69" s="352"/>
    </row>
    <row r="70" spans="1:22" s="120" customFormat="1" ht="18" hidden="1" customHeight="1" x14ac:dyDescent="0.2">
      <c r="A70" s="337" t="s">
        <v>99</v>
      </c>
      <c r="B70" s="139" t="s">
        <v>47</v>
      </c>
      <c r="C70" s="126"/>
      <c r="D70" s="126"/>
      <c r="E70" s="208"/>
      <c r="F70" s="340" t="s">
        <v>99</v>
      </c>
      <c r="G70" s="139" t="s">
        <v>175</v>
      </c>
      <c r="H70" s="151"/>
      <c r="I70" s="151"/>
      <c r="J70" s="151"/>
      <c r="K70" s="151"/>
      <c r="L70" s="151"/>
      <c r="M70" s="199"/>
      <c r="N70" s="340" t="s">
        <v>99</v>
      </c>
      <c r="O70" s="253" t="s">
        <v>175</v>
      </c>
      <c r="P70" s="353"/>
      <c r="Q70" s="354"/>
      <c r="R70" s="318"/>
      <c r="S70" s="319"/>
      <c r="T70" s="317"/>
      <c r="U70" s="318"/>
      <c r="V70" s="320"/>
    </row>
    <row r="71" spans="1:22" s="120" customFormat="1" ht="18" hidden="1" customHeight="1" x14ac:dyDescent="0.2">
      <c r="A71" s="338"/>
      <c r="B71" s="139" t="s">
        <v>48</v>
      </c>
      <c r="C71" s="126"/>
      <c r="D71" s="126"/>
      <c r="E71" s="208"/>
      <c r="F71" s="341"/>
      <c r="G71" s="139" t="s">
        <v>176</v>
      </c>
      <c r="H71" s="151"/>
      <c r="I71" s="151"/>
      <c r="J71" s="151"/>
      <c r="K71" s="151"/>
      <c r="L71" s="151"/>
      <c r="M71" s="199"/>
      <c r="N71" s="341"/>
      <c r="O71" s="253" t="s">
        <v>176</v>
      </c>
      <c r="P71" s="353"/>
      <c r="Q71" s="354"/>
      <c r="R71" s="318"/>
      <c r="S71" s="319"/>
      <c r="T71" s="317"/>
      <c r="U71" s="318"/>
      <c r="V71" s="320"/>
    </row>
    <row r="72" spans="1:22" s="120" customFormat="1" ht="18" hidden="1" customHeight="1" x14ac:dyDescent="0.2">
      <c r="A72" s="338"/>
      <c r="B72" s="139" t="s">
        <v>49</v>
      </c>
      <c r="C72" s="126"/>
      <c r="D72" s="126"/>
      <c r="E72" s="208"/>
      <c r="F72" s="341"/>
      <c r="G72" s="139" t="s">
        <v>177</v>
      </c>
      <c r="H72" s="151"/>
      <c r="I72" s="151"/>
      <c r="J72" s="151"/>
      <c r="K72" s="151"/>
      <c r="L72" s="151"/>
      <c r="M72" s="199"/>
      <c r="N72" s="341"/>
      <c r="O72" s="253" t="s">
        <v>177</v>
      </c>
      <c r="P72" s="353"/>
      <c r="Q72" s="354"/>
      <c r="R72" s="318"/>
      <c r="S72" s="319"/>
      <c r="T72" s="317"/>
      <c r="U72" s="318"/>
      <c r="V72" s="320"/>
    </row>
    <row r="73" spans="1:22" s="120" customFormat="1" ht="18" hidden="1" customHeight="1" x14ac:dyDescent="0.2">
      <c r="A73" s="338"/>
      <c r="B73" s="139" t="s">
        <v>50</v>
      </c>
      <c r="C73" s="126"/>
      <c r="D73" s="126"/>
      <c r="E73" s="208"/>
      <c r="F73" s="341"/>
      <c r="G73" s="139" t="s">
        <v>178</v>
      </c>
      <c r="H73" s="151"/>
      <c r="I73" s="151"/>
      <c r="J73" s="151"/>
      <c r="K73" s="151"/>
      <c r="L73" s="151"/>
      <c r="M73" s="199"/>
      <c r="N73" s="341"/>
      <c r="O73" s="253" t="s">
        <v>178</v>
      </c>
      <c r="P73" s="353"/>
      <c r="Q73" s="354"/>
      <c r="R73" s="318"/>
      <c r="S73" s="319"/>
      <c r="T73" s="317"/>
      <c r="U73" s="318"/>
      <c r="V73" s="320"/>
    </row>
    <row r="74" spans="1:22" s="120" customFormat="1" ht="18" hidden="1" customHeight="1" x14ac:dyDescent="0.2">
      <c r="A74" s="338"/>
      <c r="B74" s="139" t="s">
        <v>51</v>
      </c>
      <c r="C74" s="126"/>
      <c r="D74" s="126"/>
      <c r="E74" s="208"/>
      <c r="F74" s="341"/>
      <c r="G74" s="139" t="s">
        <v>179</v>
      </c>
      <c r="H74" s="151"/>
      <c r="I74" s="151"/>
      <c r="J74" s="151"/>
      <c r="K74" s="151"/>
      <c r="L74" s="151"/>
      <c r="M74" s="199"/>
      <c r="N74" s="341"/>
      <c r="O74" s="253" t="s">
        <v>179</v>
      </c>
      <c r="P74" s="353"/>
      <c r="Q74" s="354"/>
      <c r="R74" s="318"/>
      <c r="S74" s="319"/>
      <c r="T74" s="317"/>
      <c r="U74" s="318"/>
      <c r="V74" s="320"/>
    </row>
    <row r="75" spans="1:22" s="120" customFormat="1" ht="18" hidden="1" customHeight="1" x14ac:dyDescent="0.2">
      <c r="A75" s="339"/>
      <c r="B75" s="138" t="s">
        <v>91</v>
      </c>
      <c r="C75" s="133">
        <f>SUM(C70:C74)</f>
        <v>0</v>
      </c>
      <c r="D75" s="133">
        <f>SUM(D70:D74)</f>
        <v>0</v>
      </c>
      <c r="E75" s="200">
        <f>SUM(E70:E74)</f>
        <v>0</v>
      </c>
      <c r="F75" s="342"/>
      <c r="G75" s="138" t="s">
        <v>91</v>
      </c>
      <c r="H75" s="133">
        <f t="shared" ref="H75:M75" si="15">SUM(H70:H74)</f>
        <v>0</v>
      </c>
      <c r="I75" s="133">
        <f t="shared" si="15"/>
        <v>0</v>
      </c>
      <c r="J75" s="133">
        <f t="shared" si="15"/>
        <v>0</v>
      </c>
      <c r="K75" s="133">
        <f t="shared" si="15"/>
        <v>0</v>
      </c>
      <c r="L75" s="133">
        <f t="shared" si="15"/>
        <v>0</v>
      </c>
      <c r="M75" s="200">
        <f t="shared" si="15"/>
        <v>0</v>
      </c>
      <c r="N75" s="342"/>
      <c r="O75" s="138" t="s">
        <v>91</v>
      </c>
      <c r="P75" s="401">
        <f>SUM(P70:Q74)</f>
        <v>0</v>
      </c>
      <c r="Q75" s="402"/>
      <c r="R75" s="345">
        <f>SUM(R70:T74)</f>
        <v>0</v>
      </c>
      <c r="S75" s="346"/>
      <c r="T75" s="344"/>
      <c r="U75" s="345">
        <f>SUM(U70:V74)</f>
        <v>0</v>
      </c>
      <c r="V75" s="347"/>
    </row>
    <row r="76" spans="1:22" s="120" customFormat="1" ht="18" customHeight="1" x14ac:dyDescent="0.2">
      <c r="A76" s="340" t="s">
        <v>100</v>
      </c>
      <c r="B76" s="139" t="s">
        <v>54</v>
      </c>
      <c r="C76" s="126"/>
      <c r="D76" s="126"/>
      <c r="E76" s="208"/>
      <c r="F76" s="340" t="s">
        <v>100</v>
      </c>
      <c r="G76" s="139" t="s">
        <v>180</v>
      </c>
      <c r="H76" s="151"/>
      <c r="I76" s="151"/>
      <c r="J76" s="151"/>
      <c r="K76" s="151"/>
      <c r="L76" s="151"/>
      <c r="M76" s="199"/>
      <c r="N76" s="340" t="s">
        <v>100</v>
      </c>
      <c r="O76" s="253" t="s">
        <v>180</v>
      </c>
      <c r="P76" s="353"/>
      <c r="Q76" s="354"/>
      <c r="R76" s="318"/>
      <c r="S76" s="319"/>
      <c r="T76" s="317"/>
      <c r="U76" s="318"/>
      <c r="V76" s="320"/>
    </row>
    <row r="77" spans="1:22" s="120" customFormat="1" ht="18" customHeight="1" x14ac:dyDescent="0.2">
      <c r="A77" s="341"/>
      <c r="B77" s="139" t="s">
        <v>55</v>
      </c>
      <c r="C77" s="126"/>
      <c r="D77" s="126"/>
      <c r="E77" s="208"/>
      <c r="F77" s="341"/>
      <c r="G77" s="139" t="s">
        <v>181</v>
      </c>
      <c r="H77" s="151"/>
      <c r="I77" s="151"/>
      <c r="J77" s="151"/>
      <c r="K77" s="151"/>
      <c r="L77" s="151"/>
      <c r="M77" s="199"/>
      <c r="N77" s="341"/>
      <c r="O77" s="253" t="s">
        <v>181</v>
      </c>
      <c r="P77" s="353"/>
      <c r="Q77" s="354"/>
      <c r="R77" s="318"/>
      <c r="S77" s="319"/>
      <c r="T77" s="317"/>
      <c r="U77" s="318"/>
      <c r="V77" s="320"/>
    </row>
    <row r="78" spans="1:22" s="120" customFormat="1" ht="18" customHeight="1" x14ac:dyDescent="0.2">
      <c r="A78" s="341"/>
      <c r="B78" s="139" t="s">
        <v>56</v>
      </c>
      <c r="C78" s="126"/>
      <c r="D78" s="126"/>
      <c r="E78" s="208"/>
      <c r="F78" s="341"/>
      <c r="G78" s="139" t="s">
        <v>182</v>
      </c>
      <c r="H78" s="151"/>
      <c r="I78" s="151"/>
      <c r="J78" s="151"/>
      <c r="K78" s="151"/>
      <c r="L78" s="151"/>
      <c r="M78" s="199"/>
      <c r="N78" s="341"/>
      <c r="O78" s="253" t="s">
        <v>182</v>
      </c>
      <c r="P78" s="353"/>
      <c r="Q78" s="354"/>
      <c r="R78" s="318"/>
      <c r="S78" s="319"/>
      <c r="T78" s="317"/>
      <c r="U78" s="318"/>
      <c r="V78" s="320"/>
    </row>
    <row r="79" spans="1:22" s="120" customFormat="1" ht="18" customHeight="1" x14ac:dyDescent="0.2">
      <c r="A79" s="341"/>
      <c r="B79" s="139" t="s">
        <v>57</v>
      </c>
      <c r="C79" s="126"/>
      <c r="D79" s="126"/>
      <c r="E79" s="208"/>
      <c r="F79" s="341"/>
      <c r="G79" s="139" t="s">
        <v>183</v>
      </c>
      <c r="H79" s="151"/>
      <c r="I79" s="151"/>
      <c r="J79" s="151"/>
      <c r="K79" s="151"/>
      <c r="L79" s="151"/>
      <c r="M79" s="199"/>
      <c r="N79" s="341"/>
      <c r="O79" s="253" t="s">
        <v>183</v>
      </c>
      <c r="P79" s="353"/>
      <c r="Q79" s="354"/>
      <c r="R79" s="318"/>
      <c r="S79" s="319"/>
      <c r="T79" s="317"/>
      <c r="U79" s="318"/>
      <c r="V79" s="320"/>
    </row>
    <row r="80" spans="1:22" s="120" customFormat="1" ht="18" customHeight="1" x14ac:dyDescent="0.2">
      <c r="A80" s="341"/>
      <c r="B80" s="139" t="s">
        <v>58</v>
      </c>
      <c r="C80" s="126"/>
      <c r="D80" s="126"/>
      <c r="E80" s="208"/>
      <c r="F80" s="341"/>
      <c r="G80" s="139" t="s">
        <v>184</v>
      </c>
      <c r="H80" s="151"/>
      <c r="I80" s="151"/>
      <c r="J80" s="151"/>
      <c r="K80" s="151"/>
      <c r="L80" s="151"/>
      <c r="M80" s="199"/>
      <c r="N80" s="341"/>
      <c r="O80" s="253" t="s">
        <v>184</v>
      </c>
      <c r="P80" s="353"/>
      <c r="Q80" s="354"/>
      <c r="R80" s="318"/>
      <c r="S80" s="319"/>
      <c r="T80" s="317"/>
      <c r="U80" s="318"/>
      <c r="V80" s="320"/>
    </row>
    <row r="81" spans="1:22" s="120" customFormat="1" ht="18" customHeight="1" x14ac:dyDescent="0.2">
      <c r="A81" s="341"/>
      <c r="B81" s="139" t="s">
        <v>59</v>
      </c>
      <c r="C81" s="126"/>
      <c r="D81" s="126"/>
      <c r="E81" s="208"/>
      <c r="F81" s="341"/>
      <c r="G81" s="139" t="s">
        <v>185</v>
      </c>
      <c r="H81" s="151"/>
      <c r="I81" s="151"/>
      <c r="J81" s="151"/>
      <c r="K81" s="151"/>
      <c r="L81" s="151"/>
      <c r="M81" s="199"/>
      <c r="N81" s="341"/>
      <c r="O81" s="253" t="s">
        <v>185</v>
      </c>
      <c r="P81" s="353"/>
      <c r="Q81" s="354"/>
      <c r="R81" s="318"/>
      <c r="S81" s="319"/>
      <c r="T81" s="317"/>
      <c r="U81" s="318"/>
      <c r="V81" s="320"/>
    </row>
    <row r="82" spans="1:22" s="120" customFormat="1" ht="18" customHeight="1" x14ac:dyDescent="0.2">
      <c r="A82" s="341"/>
      <c r="B82" s="139" t="s">
        <v>60</v>
      </c>
      <c r="C82" s="126"/>
      <c r="D82" s="126"/>
      <c r="E82" s="208"/>
      <c r="F82" s="341"/>
      <c r="G82" s="139" t="s">
        <v>186</v>
      </c>
      <c r="H82" s="151"/>
      <c r="I82" s="151"/>
      <c r="J82" s="151"/>
      <c r="K82" s="151"/>
      <c r="L82" s="151"/>
      <c r="M82" s="199"/>
      <c r="N82" s="341"/>
      <c r="O82" s="253" t="s">
        <v>186</v>
      </c>
      <c r="P82" s="353"/>
      <c r="Q82" s="354"/>
      <c r="R82" s="318"/>
      <c r="S82" s="319"/>
      <c r="T82" s="317"/>
      <c r="U82" s="318"/>
      <c r="V82" s="320"/>
    </row>
    <row r="83" spans="1:22" s="120" customFormat="1" ht="18" customHeight="1" x14ac:dyDescent="0.2">
      <c r="A83" s="341"/>
      <c r="B83" s="139" t="s">
        <v>61</v>
      </c>
      <c r="C83" s="126"/>
      <c r="D83" s="126"/>
      <c r="E83" s="208"/>
      <c r="F83" s="341"/>
      <c r="G83" s="139" t="s">
        <v>187</v>
      </c>
      <c r="H83" s="151"/>
      <c r="I83" s="151"/>
      <c r="J83" s="151"/>
      <c r="K83" s="151"/>
      <c r="L83" s="151"/>
      <c r="M83" s="199"/>
      <c r="N83" s="341"/>
      <c r="O83" s="253" t="s">
        <v>187</v>
      </c>
      <c r="P83" s="353"/>
      <c r="Q83" s="354"/>
      <c r="R83" s="318"/>
      <c r="S83" s="319"/>
      <c r="T83" s="317"/>
      <c r="U83" s="318"/>
      <c r="V83" s="320"/>
    </row>
    <row r="84" spans="1:22" s="120" customFormat="1" ht="18" customHeight="1" x14ac:dyDescent="0.2">
      <c r="A84" s="342"/>
      <c r="B84" s="138" t="s">
        <v>91</v>
      </c>
      <c r="C84" s="133">
        <f>SUM(C76:C83)</f>
        <v>0</v>
      </c>
      <c r="D84" s="133">
        <f>SUM(D76:D83)</f>
        <v>0</v>
      </c>
      <c r="E84" s="200">
        <f>SUM(E76:E83)</f>
        <v>0</v>
      </c>
      <c r="F84" s="342"/>
      <c r="G84" s="138" t="s">
        <v>91</v>
      </c>
      <c r="H84" s="133">
        <f t="shared" ref="H84:M84" si="16">SUM(H76:H83)</f>
        <v>0</v>
      </c>
      <c r="I84" s="133">
        <f t="shared" si="16"/>
        <v>0</v>
      </c>
      <c r="J84" s="133">
        <f t="shared" si="16"/>
        <v>0</v>
      </c>
      <c r="K84" s="133">
        <f t="shared" si="16"/>
        <v>0</v>
      </c>
      <c r="L84" s="133">
        <f t="shared" si="16"/>
        <v>0</v>
      </c>
      <c r="M84" s="200">
        <f t="shared" si="16"/>
        <v>0</v>
      </c>
      <c r="N84" s="342"/>
      <c r="O84" s="138" t="s">
        <v>91</v>
      </c>
      <c r="P84" s="343">
        <f>SUM(P76:Q83)</f>
        <v>0</v>
      </c>
      <c r="Q84" s="344"/>
      <c r="R84" s="345">
        <f>SUM(R76:T83)</f>
        <v>0</v>
      </c>
      <c r="S84" s="346"/>
      <c r="T84" s="344"/>
      <c r="U84" s="345">
        <f>SUM(U76:V83)</f>
        <v>0</v>
      </c>
      <c r="V84" s="347"/>
    </row>
    <row r="85" spans="1:22" s="120" customFormat="1" ht="18" customHeight="1" x14ac:dyDescent="0.2">
      <c r="A85" s="355" t="s">
        <v>85</v>
      </c>
      <c r="B85" s="356"/>
      <c r="C85" s="142">
        <f>SUM(C12:C15,C16,C22,C26,C32,C35,C36,C40,C43,C48)</f>
        <v>0</v>
      </c>
      <c r="D85" s="142">
        <f>SUM(D12:D15,D16,D22,D26,D32,D35,D36,D40,D43,D48)</f>
        <v>0</v>
      </c>
      <c r="E85" s="210">
        <f>SUM(E12:E15,E16,E22,E26,E32,E35,E36,E40,E43,E48)</f>
        <v>0</v>
      </c>
      <c r="F85" s="357" t="s">
        <v>85</v>
      </c>
      <c r="G85" s="358"/>
      <c r="H85" s="154">
        <f t="shared" ref="H85:M85" si="17">SUM(H12:H15,H16,H22,H26,H32,H35,H36,H40,H43,H48)</f>
        <v>0</v>
      </c>
      <c r="I85" s="154">
        <f t="shared" si="17"/>
        <v>0</v>
      </c>
      <c r="J85" s="154">
        <f t="shared" si="17"/>
        <v>0</v>
      </c>
      <c r="K85" s="154">
        <f t="shared" si="17"/>
        <v>0</v>
      </c>
      <c r="L85" s="154">
        <f t="shared" si="17"/>
        <v>0</v>
      </c>
      <c r="M85" s="202">
        <f t="shared" si="17"/>
        <v>0</v>
      </c>
      <c r="N85" s="357" t="s">
        <v>85</v>
      </c>
      <c r="O85" s="358"/>
      <c r="P85" s="359">
        <f t="shared" ref="P85:U85" si="18">SUM(P12:P15,P16,P22,P26,P32,P35,P36,P40,P43,P48)</f>
        <v>0</v>
      </c>
      <c r="Q85" s="360"/>
      <c r="R85" s="361">
        <f t="shared" si="18"/>
        <v>0</v>
      </c>
      <c r="S85" s="362"/>
      <c r="T85" s="360"/>
      <c r="U85" s="361">
        <f t="shared" si="18"/>
        <v>0</v>
      </c>
      <c r="V85" s="363"/>
    </row>
    <row r="86" spans="1:22" s="120" customFormat="1" ht="18" customHeight="1" x14ac:dyDescent="0.2">
      <c r="A86" s="355" t="s">
        <v>64</v>
      </c>
      <c r="B86" s="356"/>
      <c r="C86" s="141">
        <f>SUM(C17:C20,C23:C24,C27:C30,C33,C37:C38,C41,C44:C46,C49,C55,C59,C64,C69,C75,C84)</f>
        <v>0</v>
      </c>
      <c r="D86" s="141">
        <f>SUM(D17:D20,D23:D24,D27:D30,D33,D37:D38,D41,D44:D46,D49,D55,D59,D64,D69,D75,D84)</f>
        <v>0</v>
      </c>
      <c r="E86" s="211">
        <f>SUM(E17:E20,E23:E24,E27:E30,E33,E37:E38,E41,E44:E46,E49,E55,E59,E64,E69,E75,E84)</f>
        <v>0</v>
      </c>
      <c r="F86" s="357" t="s">
        <v>64</v>
      </c>
      <c r="G86" s="358"/>
      <c r="H86" s="153">
        <f t="shared" ref="H86:M86" si="19">SUM(H17:H20,H23:H24,H27:H30,H33,H37:H38,H41,H44:H46,H49,H55,H59,H64,H69,H75,H84)</f>
        <v>0</v>
      </c>
      <c r="I86" s="153">
        <f t="shared" si="19"/>
        <v>0</v>
      </c>
      <c r="J86" s="153">
        <f t="shared" si="19"/>
        <v>0</v>
      </c>
      <c r="K86" s="153">
        <f t="shared" si="19"/>
        <v>0</v>
      </c>
      <c r="L86" s="153">
        <f t="shared" si="19"/>
        <v>0</v>
      </c>
      <c r="M86" s="203">
        <f t="shared" si="19"/>
        <v>0</v>
      </c>
      <c r="N86" s="357" t="s">
        <v>64</v>
      </c>
      <c r="O86" s="358"/>
      <c r="P86" s="359">
        <f t="shared" ref="P86:U86" si="20">SUM(P17:P20,P23:P24,P27:P30,P33,P37:P38,P41,P44:P46,P49,P55,P59,P64,P69,P75,P84)</f>
        <v>0</v>
      </c>
      <c r="Q86" s="360"/>
      <c r="R86" s="361">
        <f t="shared" si="20"/>
        <v>0</v>
      </c>
      <c r="S86" s="362"/>
      <c r="T86" s="360"/>
      <c r="U86" s="361">
        <f t="shared" si="20"/>
        <v>0</v>
      </c>
      <c r="V86" s="363"/>
    </row>
    <row r="87" spans="1:22" s="120" customFormat="1" ht="15.6" hidden="1" customHeight="1" x14ac:dyDescent="0.2">
      <c r="A87" s="372" t="s">
        <v>188</v>
      </c>
      <c r="B87" s="373"/>
      <c r="C87" s="145">
        <f>C85+C86</f>
        <v>0</v>
      </c>
      <c r="D87" s="145">
        <f>D85+D86</f>
        <v>0</v>
      </c>
      <c r="E87" s="212">
        <f>E85+E86</f>
        <v>0</v>
      </c>
      <c r="F87" s="405" t="s">
        <v>188</v>
      </c>
      <c r="G87" s="406"/>
      <c r="H87" s="143">
        <f t="shared" ref="H87:M87" si="21">H85+H86</f>
        <v>0</v>
      </c>
      <c r="I87" s="143">
        <f t="shared" si="21"/>
        <v>0</v>
      </c>
      <c r="J87" s="143">
        <f t="shared" si="21"/>
        <v>0</v>
      </c>
      <c r="K87" s="143">
        <f t="shared" si="21"/>
        <v>0</v>
      </c>
      <c r="L87" s="143">
        <f t="shared" si="21"/>
        <v>0</v>
      </c>
      <c r="M87" s="204">
        <f t="shared" si="21"/>
        <v>0</v>
      </c>
      <c r="N87" s="374" t="s">
        <v>188</v>
      </c>
      <c r="O87" s="358"/>
      <c r="P87" s="359">
        <f t="shared" ref="P87:U87" si="22">P85+P86</f>
        <v>0</v>
      </c>
      <c r="Q87" s="360"/>
      <c r="R87" s="361">
        <f t="shared" si="22"/>
        <v>0</v>
      </c>
      <c r="S87" s="362"/>
      <c r="T87" s="360"/>
      <c r="U87" s="361">
        <f t="shared" si="22"/>
        <v>0</v>
      </c>
      <c r="V87" s="363"/>
    </row>
    <row r="88" spans="1:22" s="120" customFormat="1" ht="18" customHeight="1" x14ac:dyDescent="0.2">
      <c r="A88" s="364" t="s">
        <v>126</v>
      </c>
      <c r="B88" s="365"/>
      <c r="C88" s="158">
        <f t="shared" ref="C88:E88" si="23">SUM(C85:C86)</f>
        <v>0</v>
      </c>
      <c r="D88" s="158">
        <f t="shared" si="23"/>
        <v>0</v>
      </c>
      <c r="E88" s="213">
        <f t="shared" si="23"/>
        <v>0</v>
      </c>
      <c r="F88" s="403" t="s">
        <v>126</v>
      </c>
      <c r="G88" s="404"/>
      <c r="H88" s="159">
        <f t="shared" ref="H88:M88" si="24">SUM(H85:H86)</f>
        <v>0</v>
      </c>
      <c r="I88" s="159">
        <f t="shared" si="24"/>
        <v>0</v>
      </c>
      <c r="J88" s="159">
        <f t="shared" si="24"/>
        <v>0</v>
      </c>
      <c r="K88" s="159">
        <f t="shared" si="24"/>
        <v>0</v>
      </c>
      <c r="L88" s="159">
        <f t="shared" si="24"/>
        <v>0</v>
      </c>
      <c r="M88" s="205">
        <f t="shared" si="24"/>
        <v>0</v>
      </c>
      <c r="N88" s="366" t="s">
        <v>126</v>
      </c>
      <c r="O88" s="367"/>
      <c r="P88" s="368">
        <f>SUM(P85:P86)</f>
        <v>0</v>
      </c>
      <c r="Q88" s="369"/>
      <c r="R88" s="370">
        <f t="shared" ref="R88:U88" si="25">SUM(R85:R86)</f>
        <v>0</v>
      </c>
      <c r="S88" s="370"/>
      <c r="T88" s="369"/>
      <c r="U88" s="370">
        <f t="shared" si="25"/>
        <v>0</v>
      </c>
      <c r="V88" s="371"/>
    </row>
    <row r="89" spans="1:22" s="120" customFormat="1" ht="12.75" customHeight="1" x14ac:dyDescent="0.2">
      <c r="A89" s="376"/>
      <c r="B89" s="376"/>
      <c r="C89" s="376"/>
      <c r="D89" s="376"/>
      <c r="E89" s="376"/>
      <c r="N89" s="254"/>
      <c r="O89" s="254"/>
      <c r="P89" s="254"/>
      <c r="Q89" s="254"/>
      <c r="R89" s="254"/>
      <c r="S89" s="254"/>
      <c r="T89" s="254"/>
      <c r="U89" s="254"/>
      <c r="V89" s="254"/>
    </row>
    <row r="90" spans="1:22" s="120" customFormat="1" ht="12.75" customHeight="1" x14ac:dyDescent="0.2">
      <c r="A90" s="379"/>
      <c r="B90" s="379"/>
      <c r="C90" s="379"/>
      <c r="D90" s="379"/>
      <c r="E90" s="379"/>
      <c r="N90" s="254"/>
      <c r="O90" s="254"/>
      <c r="P90" s="254"/>
      <c r="Q90" s="254"/>
      <c r="R90" s="254"/>
      <c r="S90" s="254"/>
      <c r="T90" s="254"/>
      <c r="U90" s="254"/>
      <c r="V90" s="254"/>
    </row>
    <row r="91" spans="1:22" s="256" customFormat="1" ht="15.75" customHeight="1" x14ac:dyDescent="0.2">
      <c r="A91" s="376" t="s">
        <v>297</v>
      </c>
      <c r="B91" s="376"/>
      <c r="C91" s="376"/>
      <c r="D91" s="376"/>
      <c r="E91" s="376"/>
      <c r="F91" s="376" t="s">
        <v>297</v>
      </c>
      <c r="G91" s="376"/>
      <c r="H91" s="376"/>
      <c r="I91" s="376"/>
      <c r="J91" s="376"/>
      <c r="K91" s="260"/>
      <c r="L91" s="260"/>
      <c r="M91" s="260"/>
      <c r="N91" s="256" t="s">
        <v>290</v>
      </c>
    </row>
    <row r="92" spans="1:22" s="256" customFormat="1" x14ac:dyDescent="0.2">
      <c r="A92" s="376" t="s">
        <v>298</v>
      </c>
      <c r="B92" s="376"/>
      <c r="C92" s="376"/>
      <c r="D92" s="376"/>
      <c r="E92" s="376"/>
      <c r="F92" s="376" t="s">
        <v>298</v>
      </c>
      <c r="G92" s="376"/>
      <c r="H92" s="376"/>
      <c r="I92" s="376"/>
      <c r="J92" s="376"/>
      <c r="K92" s="260"/>
      <c r="L92" s="260"/>
      <c r="M92" s="260"/>
      <c r="N92" s="256" t="s">
        <v>300</v>
      </c>
    </row>
    <row r="93" spans="1:22" s="256" customFormat="1" ht="14.4" customHeight="1" x14ac:dyDescent="0.2">
      <c r="A93" s="376" t="s">
        <v>299</v>
      </c>
      <c r="B93" s="376"/>
      <c r="C93" s="376"/>
      <c r="D93" s="376"/>
      <c r="E93" s="376"/>
      <c r="F93" s="376" t="s">
        <v>299</v>
      </c>
      <c r="G93" s="376"/>
      <c r="H93" s="376"/>
      <c r="I93" s="376"/>
      <c r="J93" s="376"/>
      <c r="K93" s="260"/>
      <c r="L93" s="260"/>
      <c r="M93" s="260"/>
      <c r="N93" s="256" t="s">
        <v>301</v>
      </c>
    </row>
    <row r="94" spans="1:22" s="256" customFormat="1" x14ac:dyDescent="0.2">
      <c r="A94" s="256" t="s">
        <v>287</v>
      </c>
      <c r="B94" s="119"/>
      <c r="C94" s="144"/>
      <c r="D94" s="144"/>
      <c r="E94" s="144"/>
      <c r="F94" s="256" t="s">
        <v>288</v>
      </c>
      <c r="N94" s="377" t="s">
        <v>292</v>
      </c>
      <c r="O94" s="377"/>
      <c r="P94" s="377"/>
      <c r="Q94" s="377"/>
      <c r="R94" s="377"/>
      <c r="S94" s="377"/>
      <c r="T94" s="377"/>
      <c r="U94" s="377"/>
      <c r="V94" s="377"/>
    </row>
    <row r="95" spans="1:22" s="256"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56" customFormat="1" x14ac:dyDescent="0.2">
      <c r="B96" s="119"/>
      <c r="F96" s="378"/>
      <c r="G96" s="378"/>
      <c r="H96" s="378"/>
      <c r="I96" s="378"/>
      <c r="J96" s="378"/>
      <c r="K96" s="378"/>
      <c r="L96" s="378"/>
      <c r="M96" s="378"/>
      <c r="N96" s="377"/>
      <c r="O96" s="377"/>
      <c r="P96" s="377"/>
      <c r="Q96" s="377"/>
      <c r="R96" s="377"/>
      <c r="S96" s="377"/>
      <c r="T96" s="377"/>
      <c r="U96" s="377"/>
      <c r="V96" s="377"/>
    </row>
    <row r="97" spans="1:22" s="256"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56" customFormat="1" x14ac:dyDescent="0.2">
      <c r="B98" s="119"/>
      <c r="F98" s="377"/>
      <c r="G98" s="377"/>
      <c r="H98" s="377"/>
      <c r="I98" s="377"/>
      <c r="J98" s="377"/>
      <c r="K98" s="377"/>
      <c r="L98" s="377"/>
      <c r="M98" s="377"/>
      <c r="N98" s="377"/>
      <c r="O98" s="377"/>
      <c r="P98" s="377"/>
      <c r="Q98" s="377"/>
      <c r="R98" s="377"/>
      <c r="S98" s="377"/>
      <c r="T98" s="377"/>
      <c r="U98" s="377"/>
      <c r="V98" s="377"/>
    </row>
    <row r="99" spans="1:22" s="256" customFormat="1" x14ac:dyDescent="0.2">
      <c r="B99" s="119"/>
      <c r="F99" s="377"/>
      <c r="G99" s="377"/>
      <c r="H99" s="377"/>
      <c r="I99" s="377"/>
      <c r="J99" s="377"/>
      <c r="K99" s="377"/>
      <c r="L99" s="377"/>
      <c r="M99" s="377"/>
    </row>
    <row r="100" spans="1:22" s="120" customFormat="1" ht="15.75" customHeight="1" x14ac:dyDescent="0.2">
      <c r="A100" s="256"/>
      <c r="B100" s="119"/>
      <c r="C100" s="256"/>
      <c r="D100" s="256"/>
      <c r="E100" s="256"/>
      <c r="F100" s="256"/>
      <c r="G100" s="256"/>
      <c r="H100" s="256"/>
      <c r="I100" s="256"/>
      <c r="J100" s="256"/>
      <c r="K100" s="256"/>
      <c r="L100" s="256"/>
      <c r="M100" s="256"/>
      <c r="N100" s="254"/>
      <c r="O100" s="254"/>
      <c r="P100" s="254"/>
      <c r="Q100" s="254"/>
      <c r="R100" s="254"/>
      <c r="S100" s="254"/>
      <c r="T100" s="254"/>
      <c r="U100" s="254"/>
      <c r="V100" s="254"/>
    </row>
    <row r="101" spans="1:22" s="120" customFormat="1" x14ac:dyDescent="0.2">
      <c r="A101" s="256"/>
      <c r="B101" s="119"/>
      <c r="C101" s="256"/>
      <c r="D101" s="256"/>
      <c r="E101" s="256"/>
      <c r="F101" s="256"/>
      <c r="G101" s="256"/>
      <c r="H101" s="256"/>
      <c r="I101" s="256"/>
      <c r="J101" s="256"/>
      <c r="K101" s="256"/>
      <c r="L101" s="256"/>
      <c r="M101" s="256"/>
      <c r="N101" s="254"/>
      <c r="O101" s="254"/>
      <c r="P101" s="254"/>
      <c r="Q101" s="254"/>
      <c r="R101" s="254"/>
      <c r="S101" s="254"/>
      <c r="T101" s="254"/>
      <c r="U101" s="254"/>
      <c r="V101" s="254"/>
    </row>
    <row r="102" spans="1:22" s="120" customFormat="1" x14ac:dyDescent="0.2">
      <c r="A102" s="376"/>
      <c r="B102" s="376"/>
      <c r="C102" s="376"/>
      <c r="D102" s="376"/>
      <c r="E102" s="376"/>
      <c r="N102" s="254"/>
      <c r="O102" s="254"/>
      <c r="P102" s="254"/>
      <c r="Q102" s="254"/>
      <c r="R102" s="254"/>
      <c r="S102" s="254"/>
      <c r="T102" s="254"/>
      <c r="U102" s="254"/>
      <c r="V102" s="254"/>
    </row>
    <row r="103" spans="1:22" s="120" customFormat="1" x14ac:dyDescent="0.2">
      <c r="B103" s="119"/>
      <c r="C103" s="144"/>
      <c r="D103" s="144"/>
      <c r="E103" s="144"/>
      <c r="N103" s="254"/>
      <c r="O103" s="254"/>
      <c r="P103" s="254"/>
      <c r="Q103" s="254"/>
      <c r="R103" s="254"/>
      <c r="S103" s="254"/>
      <c r="T103" s="254"/>
      <c r="U103" s="254"/>
      <c r="V103" s="254"/>
    </row>
    <row r="104" spans="1:22" s="120" customFormat="1" x14ac:dyDescent="0.2">
      <c r="B104" s="119"/>
      <c r="N104" s="254"/>
      <c r="O104" s="254"/>
      <c r="P104" s="254"/>
      <c r="Q104" s="254"/>
      <c r="R104" s="254"/>
      <c r="S104" s="254"/>
      <c r="T104" s="254"/>
      <c r="U104" s="254"/>
      <c r="V104" s="254"/>
    </row>
    <row r="105" spans="1:22" s="120" customFormat="1" x14ac:dyDescent="0.2">
      <c r="B105" s="119"/>
      <c r="N105" s="254"/>
      <c r="O105" s="254"/>
      <c r="P105" s="254"/>
      <c r="Q105" s="254"/>
      <c r="R105" s="254"/>
      <c r="S105" s="254"/>
      <c r="T105" s="254"/>
      <c r="U105" s="254"/>
      <c r="V105" s="254"/>
    </row>
    <row r="106" spans="1:22" s="120" customFormat="1" x14ac:dyDescent="0.2">
      <c r="B106" s="119"/>
      <c r="N106" s="254"/>
      <c r="O106" s="254"/>
      <c r="P106" s="254"/>
      <c r="Q106" s="254"/>
      <c r="R106" s="254"/>
      <c r="S106" s="254"/>
      <c r="T106" s="254"/>
      <c r="U106" s="254"/>
      <c r="V106" s="254"/>
    </row>
    <row r="107" spans="1:22" s="120" customFormat="1" x14ac:dyDescent="0.2">
      <c r="B107" s="119"/>
      <c r="N107" s="254"/>
      <c r="O107" s="254"/>
      <c r="P107" s="254"/>
      <c r="Q107" s="254"/>
      <c r="R107" s="254"/>
      <c r="S107" s="254"/>
      <c r="T107" s="254"/>
      <c r="U107" s="254"/>
      <c r="V107" s="254"/>
    </row>
    <row r="108" spans="1:22" s="120" customFormat="1" x14ac:dyDescent="0.2">
      <c r="B108" s="119"/>
      <c r="N108" s="254"/>
      <c r="O108" s="254"/>
      <c r="P108" s="254"/>
      <c r="Q108" s="254"/>
      <c r="R108" s="254"/>
      <c r="S108" s="254"/>
      <c r="T108" s="254"/>
      <c r="U108" s="254"/>
      <c r="V108" s="254"/>
    </row>
    <row r="109" spans="1:22" x14ac:dyDescent="0.2">
      <c r="A109" s="120"/>
      <c r="B109" s="119"/>
      <c r="C109" s="120"/>
      <c r="D109" s="120"/>
      <c r="E109" s="120"/>
    </row>
    <row r="110" spans="1:22" x14ac:dyDescent="0.2">
      <c r="A110" s="120"/>
      <c r="B110" s="119"/>
      <c r="C110" s="120"/>
      <c r="D110" s="120"/>
      <c r="E110" s="120"/>
    </row>
  </sheetData>
  <mergeCells count="336">
    <mergeCell ref="U81:V81"/>
    <mergeCell ref="U82:V82"/>
    <mergeCell ref="U83:V83"/>
    <mergeCell ref="P84:Q84"/>
    <mergeCell ref="U84:V84"/>
    <mergeCell ref="U76:V76"/>
    <mergeCell ref="U77:V77"/>
    <mergeCell ref="U78:V78"/>
    <mergeCell ref="U79:V79"/>
    <mergeCell ref="U80:V80"/>
    <mergeCell ref="P79:Q79"/>
    <mergeCell ref="P80:Q80"/>
    <mergeCell ref="P81:Q81"/>
    <mergeCell ref="P82:Q82"/>
    <mergeCell ref="P83:Q83"/>
    <mergeCell ref="N87:O87"/>
    <mergeCell ref="P87:Q87"/>
    <mergeCell ref="R87:T87"/>
    <mergeCell ref="U87:V87"/>
    <mergeCell ref="N88:O88"/>
    <mergeCell ref="P88:Q88"/>
    <mergeCell ref="R88:T88"/>
    <mergeCell ref="U88:V88"/>
    <mergeCell ref="N85:O85"/>
    <mergeCell ref="P85:Q85"/>
    <mergeCell ref="R85:T85"/>
    <mergeCell ref="U85:V85"/>
    <mergeCell ref="N86:O86"/>
    <mergeCell ref="P86:Q86"/>
    <mergeCell ref="R86:T86"/>
    <mergeCell ref="U86:V86"/>
    <mergeCell ref="P75:Q75"/>
    <mergeCell ref="R75:T75"/>
    <mergeCell ref="U75:V75"/>
    <mergeCell ref="N76:N84"/>
    <mergeCell ref="R76:T76"/>
    <mergeCell ref="R77:T77"/>
    <mergeCell ref="R78:T78"/>
    <mergeCell ref="R79:T79"/>
    <mergeCell ref="R80:T80"/>
    <mergeCell ref="R81:T81"/>
    <mergeCell ref="R82:T82"/>
    <mergeCell ref="R83:T83"/>
    <mergeCell ref="R84:T84"/>
    <mergeCell ref="P76:Q76"/>
    <mergeCell ref="P77:Q77"/>
    <mergeCell ref="P78:Q78"/>
    <mergeCell ref="N70:N75"/>
    <mergeCell ref="P70:Q70"/>
    <mergeCell ref="R70:T70"/>
    <mergeCell ref="U70:V70"/>
    <mergeCell ref="P71:Q71"/>
    <mergeCell ref="R71:T71"/>
    <mergeCell ref="U71:V71"/>
    <mergeCell ref="P72:Q72"/>
    <mergeCell ref="R72:T72"/>
    <mergeCell ref="U72:V72"/>
    <mergeCell ref="P73:Q73"/>
    <mergeCell ref="R73:T73"/>
    <mergeCell ref="U73:V73"/>
    <mergeCell ref="P74:Q74"/>
    <mergeCell ref="R74:T74"/>
    <mergeCell ref="U74:V74"/>
    <mergeCell ref="N65:N69"/>
    <mergeCell ref="P65:Q65"/>
    <mergeCell ref="R65:T65"/>
    <mergeCell ref="U65:V65"/>
    <mergeCell ref="P66:Q66"/>
    <mergeCell ref="R66:T66"/>
    <mergeCell ref="U66:V66"/>
    <mergeCell ref="P67:Q67"/>
    <mergeCell ref="R67:T67"/>
    <mergeCell ref="U67:V67"/>
    <mergeCell ref="P68:Q68"/>
    <mergeCell ref="R68:T68"/>
    <mergeCell ref="U68:V68"/>
    <mergeCell ref="P69:Q69"/>
    <mergeCell ref="R69:T69"/>
    <mergeCell ref="U69:V69"/>
    <mergeCell ref="N60:N64"/>
    <mergeCell ref="P60:Q60"/>
    <mergeCell ref="R60:T60"/>
    <mergeCell ref="U60:V60"/>
    <mergeCell ref="P61:Q61"/>
    <mergeCell ref="R61:T61"/>
    <mergeCell ref="U61:V61"/>
    <mergeCell ref="P62:Q62"/>
    <mergeCell ref="R62:T62"/>
    <mergeCell ref="U62:V62"/>
    <mergeCell ref="P63:Q63"/>
    <mergeCell ref="R63:T63"/>
    <mergeCell ref="U63:V63"/>
    <mergeCell ref="P64:Q64"/>
    <mergeCell ref="R64:T64"/>
    <mergeCell ref="U64:V64"/>
    <mergeCell ref="N56:N59"/>
    <mergeCell ref="P56:Q56"/>
    <mergeCell ref="R56:T56"/>
    <mergeCell ref="U56:V56"/>
    <mergeCell ref="P57:Q57"/>
    <mergeCell ref="R57:T57"/>
    <mergeCell ref="U57:V57"/>
    <mergeCell ref="P58:Q58"/>
    <mergeCell ref="R58:T58"/>
    <mergeCell ref="U58:V58"/>
    <mergeCell ref="P59:Q59"/>
    <mergeCell ref="R59:T59"/>
    <mergeCell ref="U59:V59"/>
    <mergeCell ref="N51:N55"/>
    <mergeCell ref="P51:Q51"/>
    <mergeCell ref="R51:T51"/>
    <mergeCell ref="U51:V51"/>
    <mergeCell ref="P52:Q52"/>
    <mergeCell ref="R52:T52"/>
    <mergeCell ref="U52:V52"/>
    <mergeCell ref="P53:Q53"/>
    <mergeCell ref="R53:T53"/>
    <mergeCell ref="U53:V53"/>
    <mergeCell ref="P54:Q54"/>
    <mergeCell ref="R54:T54"/>
    <mergeCell ref="U54:V54"/>
    <mergeCell ref="P55:Q55"/>
    <mergeCell ref="R55:T55"/>
    <mergeCell ref="U55:V55"/>
    <mergeCell ref="N48:N50"/>
    <mergeCell ref="P48:Q48"/>
    <mergeCell ref="R48:T48"/>
    <mergeCell ref="U48:V48"/>
    <mergeCell ref="P49:Q49"/>
    <mergeCell ref="R49:T49"/>
    <mergeCell ref="U49:V49"/>
    <mergeCell ref="P50:Q50"/>
    <mergeCell ref="R50:T50"/>
    <mergeCell ref="U50:V50"/>
    <mergeCell ref="N43:N47"/>
    <mergeCell ref="P43:Q43"/>
    <mergeCell ref="R43:T43"/>
    <mergeCell ref="U43:V43"/>
    <mergeCell ref="P44:Q44"/>
    <mergeCell ref="R44:T44"/>
    <mergeCell ref="U44:V44"/>
    <mergeCell ref="P45:Q45"/>
    <mergeCell ref="R45:T45"/>
    <mergeCell ref="U45:V45"/>
    <mergeCell ref="P46:Q46"/>
    <mergeCell ref="R46:T46"/>
    <mergeCell ref="U46:V46"/>
    <mergeCell ref="P47:Q47"/>
    <mergeCell ref="R47:T47"/>
    <mergeCell ref="U47:V47"/>
    <mergeCell ref="N40:N42"/>
    <mergeCell ref="P40:Q40"/>
    <mergeCell ref="R40:T40"/>
    <mergeCell ref="U40:V40"/>
    <mergeCell ref="P41:Q41"/>
    <mergeCell ref="R41:T41"/>
    <mergeCell ref="U41:V41"/>
    <mergeCell ref="P42:Q42"/>
    <mergeCell ref="R42:T42"/>
    <mergeCell ref="U42:V42"/>
    <mergeCell ref="N35:O35"/>
    <mergeCell ref="P35:Q35"/>
    <mergeCell ref="R35:T35"/>
    <mergeCell ref="U35:V35"/>
    <mergeCell ref="N36:N39"/>
    <mergeCell ref="P36:Q36"/>
    <mergeCell ref="R36:T36"/>
    <mergeCell ref="U36:V36"/>
    <mergeCell ref="P37:Q37"/>
    <mergeCell ref="R37:T37"/>
    <mergeCell ref="U37:V37"/>
    <mergeCell ref="P38:Q38"/>
    <mergeCell ref="R38:T38"/>
    <mergeCell ref="U38:V38"/>
    <mergeCell ref="P39:Q39"/>
    <mergeCell ref="R39:T39"/>
    <mergeCell ref="U39:V39"/>
    <mergeCell ref="P31:Q31"/>
    <mergeCell ref="R31:T31"/>
    <mergeCell ref="U31:V31"/>
    <mergeCell ref="N32:N34"/>
    <mergeCell ref="P32:Q32"/>
    <mergeCell ref="R32:T32"/>
    <mergeCell ref="U32:V32"/>
    <mergeCell ref="P33:Q33"/>
    <mergeCell ref="R33:T33"/>
    <mergeCell ref="U33:V33"/>
    <mergeCell ref="P34:Q34"/>
    <mergeCell ref="R34:T34"/>
    <mergeCell ref="U34:V34"/>
    <mergeCell ref="N26:N31"/>
    <mergeCell ref="P26:Q26"/>
    <mergeCell ref="R26:T26"/>
    <mergeCell ref="U26:V26"/>
    <mergeCell ref="P27:Q27"/>
    <mergeCell ref="R27:T27"/>
    <mergeCell ref="U27:V27"/>
    <mergeCell ref="P28:Q28"/>
    <mergeCell ref="R28:T28"/>
    <mergeCell ref="U28:V28"/>
    <mergeCell ref="P29:Q29"/>
    <mergeCell ref="R29:T29"/>
    <mergeCell ref="U29:V29"/>
    <mergeCell ref="P30:Q30"/>
    <mergeCell ref="R30:T30"/>
    <mergeCell ref="U30:V30"/>
    <mergeCell ref="P21:Q21"/>
    <mergeCell ref="R21:T21"/>
    <mergeCell ref="U21:V21"/>
    <mergeCell ref="N22:N25"/>
    <mergeCell ref="P22:Q22"/>
    <mergeCell ref="R22:T22"/>
    <mergeCell ref="U22:V22"/>
    <mergeCell ref="P23:Q23"/>
    <mergeCell ref="R23:T23"/>
    <mergeCell ref="U23:V23"/>
    <mergeCell ref="P24:Q24"/>
    <mergeCell ref="R24:T24"/>
    <mergeCell ref="U24:V24"/>
    <mergeCell ref="P25:Q25"/>
    <mergeCell ref="R25:T25"/>
    <mergeCell ref="U25:V25"/>
    <mergeCell ref="N16:N21"/>
    <mergeCell ref="P16:Q16"/>
    <mergeCell ref="R16:T16"/>
    <mergeCell ref="P20:Q20"/>
    <mergeCell ref="R20:T20"/>
    <mergeCell ref="U20:V20"/>
    <mergeCell ref="N14:O14"/>
    <mergeCell ref="P14:Q14"/>
    <mergeCell ref="R14:T14"/>
    <mergeCell ref="U14:V14"/>
    <mergeCell ref="N15:O15"/>
    <mergeCell ref="P15:Q15"/>
    <mergeCell ref="R15:T15"/>
    <mergeCell ref="U15:V15"/>
    <mergeCell ref="U16:V16"/>
    <mergeCell ref="P17:Q17"/>
    <mergeCell ref="R17:T17"/>
    <mergeCell ref="U17:V17"/>
    <mergeCell ref="P18:Q18"/>
    <mergeCell ref="R18:T18"/>
    <mergeCell ref="U18:V18"/>
    <mergeCell ref="P19:Q19"/>
    <mergeCell ref="R19:T19"/>
    <mergeCell ref="U19:V19"/>
    <mergeCell ref="N12:O12"/>
    <mergeCell ref="P12:Q12"/>
    <mergeCell ref="R12:T12"/>
    <mergeCell ref="U12:V12"/>
    <mergeCell ref="N13:O13"/>
    <mergeCell ref="P13:Q13"/>
    <mergeCell ref="R13:T13"/>
    <mergeCell ref="U13:V13"/>
    <mergeCell ref="N2:V2"/>
    <mergeCell ref="N3:V3"/>
    <mergeCell ref="T5:V5"/>
    <mergeCell ref="N9:O11"/>
    <mergeCell ref="P9:V9"/>
    <mergeCell ref="P10:Q10"/>
    <mergeCell ref="R10:T10"/>
    <mergeCell ref="U10:V10"/>
    <mergeCell ref="P11:Q11"/>
    <mergeCell ref="R11:T11"/>
    <mergeCell ref="U11:V11"/>
    <mergeCell ref="A102:E102"/>
    <mergeCell ref="A87:B87"/>
    <mergeCell ref="F87:G87"/>
    <mergeCell ref="A88:B88"/>
    <mergeCell ref="F88:G88"/>
    <mergeCell ref="A89:E89"/>
    <mergeCell ref="A90:E90"/>
    <mergeCell ref="A76:A84"/>
    <mergeCell ref="F76:F84"/>
    <mergeCell ref="A85:B85"/>
    <mergeCell ref="F85:G85"/>
    <mergeCell ref="A86:B86"/>
    <mergeCell ref="F86:G86"/>
    <mergeCell ref="F95:M96"/>
    <mergeCell ref="A91:E91"/>
    <mergeCell ref="A92:E92"/>
    <mergeCell ref="A93:E93"/>
    <mergeCell ref="F91:J91"/>
    <mergeCell ref="F92:J92"/>
    <mergeCell ref="F93:J93"/>
    <mergeCell ref="F60:F64"/>
    <mergeCell ref="A65:A69"/>
    <mergeCell ref="F65:F69"/>
    <mergeCell ref="A70:A75"/>
    <mergeCell ref="F70:F75"/>
    <mergeCell ref="A48:A50"/>
    <mergeCell ref="F48:F50"/>
    <mergeCell ref="A51:A55"/>
    <mergeCell ref="F51:F55"/>
    <mergeCell ref="A56:A59"/>
    <mergeCell ref="F56:F59"/>
    <mergeCell ref="A2:E2"/>
    <mergeCell ref="F2:M2"/>
    <mergeCell ref="A3:E3"/>
    <mergeCell ref="F3:M3"/>
    <mergeCell ref="D5:E5"/>
    <mergeCell ref="K5:M5"/>
    <mergeCell ref="A15:B15"/>
    <mergeCell ref="F15:G15"/>
    <mergeCell ref="A16:A21"/>
    <mergeCell ref="F16:F21"/>
    <mergeCell ref="A12:B12"/>
    <mergeCell ref="F12:G12"/>
    <mergeCell ref="A13:B13"/>
    <mergeCell ref="F13:G13"/>
    <mergeCell ref="A14:B14"/>
    <mergeCell ref="F14:G14"/>
    <mergeCell ref="N94:V96"/>
    <mergeCell ref="F97:M99"/>
    <mergeCell ref="N97:V98"/>
    <mergeCell ref="A9:B11"/>
    <mergeCell ref="C9:E9"/>
    <mergeCell ref="F9:G11"/>
    <mergeCell ref="H9:M9"/>
    <mergeCell ref="H10:J10"/>
    <mergeCell ref="K10:M10"/>
    <mergeCell ref="A22:A25"/>
    <mergeCell ref="F22:F25"/>
    <mergeCell ref="A36:A39"/>
    <mergeCell ref="F36:F39"/>
    <mergeCell ref="A40:A42"/>
    <mergeCell ref="F40:F42"/>
    <mergeCell ref="A43:A47"/>
    <mergeCell ref="F43:F47"/>
    <mergeCell ref="A26:A31"/>
    <mergeCell ref="F26:F31"/>
    <mergeCell ref="A32:A34"/>
    <mergeCell ref="F32:F34"/>
    <mergeCell ref="A35:B35"/>
    <mergeCell ref="F35:G35"/>
    <mergeCell ref="A60:A64"/>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U110"/>
  <sheetViews>
    <sheetView view="pageBreakPreview" zoomScale="70" zoomScaleNormal="70" zoomScaleSheetLayoutView="70" workbookViewId="0"/>
  </sheetViews>
  <sheetFormatPr defaultColWidth="10" defaultRowHeight="14.4" x14ac:dyDescent="0.2"/>
  <cols>
    <col min="1" max="1" width="17.69921875" style="281" customWidth="1"/>
    <col min="2" max="2" width="17.69921875" style="108" customWidth="1"/>
    <col min="3" max="5" width="17.69921875" style="281" customWidth="1"/>
    <col min="6" max="13" width="10.69921875" style="274" customWidth="1"/>
    <col min="14" max="15" width="10.69921875" style="281" customWidth="1"/>
    <col min="16" max="20" width="8.69921875" style="281" customWidth="1"/>
    <col min="21" max="16384" width="10" style="281"/>
  </cols>
  <sheetData>
    <row r="1" spans="1:47" s="274" customFormat="1" x14ac:dyDescent="0.2">
      <c r="A1" s="274" t="s">
        <v>124</v>
      </c>
      <c r="F1" s="274" t="s">
        <v>131</v>
      </c>
      <c r="N1" s="274" t="s">
        <v>203</v>
      </c>
    </row>
    <row r="2" spans="1:47" ht="16.2" x14ac:dyDescent="0.2">
      <c r="A2" s="294" t="s">
        <v>125</v>
      </c>
      <c r="B2" s="294"/>
      <c r="C2" s="294"/>
      <c r="D2" s="294"/>
      <c r="E2" s="294"/>
      <c r="F2" s="294" t="s">
        <v>125</v>
      </c>
      <c r="G2" s="294"/>
      <c r="H2" s="294"/>
      <c r="I2" s="294"/>
      <c r="J2" s="294"/>
      <c r="K2" s="294"/>
      <c r="L2" s="294"/>
      <c r="M2" s="294"/>
      <c r="N2" s="294" t="s">
        <v>125</v>
      </c>
      <c r="O2" s="294"/>
      <c r="P2" s="294"/>
      <c r="Q2" s="294"/>
      <c r="R2" s="294"/>
      <c r="S2" s="294"/>
      <c r="T2" s="294"/>
      <c r="U2" s="294"/>
      <c r="V2" s="294"/>
    </row>
    <row r="3" spans="1:47" ht="16.2" x14ac:dyDescent="0.2">
      <c r="A3" s="294" t="s">
        <v>190</v>
      </c>
      <c r="B3" s="294"/>
      <c r="C3" s="294"/>
      <c r="D3" s="294"/>
      <c r="E3" s="294"/>
      <c r="F3" s="294" t="s">
        <v>189</v>
      </c>
      <c r="G3" s="294"/>
      <c r="H3" s="294"/>
      <c r="I3" s="294"/>
      <c r="J3" s="294"/>
      <c r="K3" s="294"/>
      <c r="L3" s="294"/>
      <c r="M3" s="294"/>
      <c r="N3" s="295" t="s">
        <v>281</v>
      </c>
      <c r="O3" s="295"/>
      <c r="P3" s="295"/>
      <c r="Q3" s="295"/>
      <c r="R3" s="295"/>
      <c r="S3" s="295"/>
      <c r="T3" s="295"/>
      <c r="U3" s="295"/>
      <c r="V3" s="295"/>
    </row>
    <row r="4" spans="1:47" ht="16.2" x14ac:dyDescent="0.2">
      <c r="A4" s="279"/>
      <c r="B4" s="279"/>
      <c r="C4" s="279"/>
      <c r="D4" s="279"/>
      <c r="E4" s="279"/>
    </row>
    <row r="5" spans="1:47" s="274" customFormat="1" x14ac:dyDescent="0.2">
      <c r="A5" s="119"/>
      <c r="B5" s="119"/>
      <c r="D5" s="311" t="s">
        <v>130</v>
      </c>
      <c r="E5" s="311"/>
      <c r="K5" s="311" t="s">
        <v>130</v>
      </c>
      <c r="L5" s="311"/>
      <c r="M5" s="311"/>
      <c r="T5" s="311" t="s">
        <v>130</v>
      </c>
      <c r="U5" s="311"/>
      <c r="V5" s="311"/>
    </row>
    <row r="6" spans="1:47" s="274" customFormat="1" hidden="1" x14ac:dyDescent="0.2">
      <c r="A6" s="119"/>
      <c r="B6" s="119"/>
      <c r="D6" s="280"/>
      <c r="E6" s="280"/>
      <c r="K6" s="280"/>
      <c r="L6" s="280"/>
      <c r="M6" s="280"/>
    </row>
    <row r="7" spans="1:47" s="274" customFormat="1" hidden="1" x14ac:dyDescent="0.2">
      <c r="A7" s="119"/>
      <c r="B7" s="119"/>
      <c r="D7" s="280"/>
      <c r="E7" s="280"/>
      <c r="K7" s="280"/>
      <c r="L7" s="280"/>
      <c r="M7" s="280"/>
    </row>
    <row r="8" spans="1:47" s="274" customFormat="1" x14ac:dyDescent="0.2">
      <c r="A8" s="119"/>
      <c r="B8" s="119"/>
      <c r="C8" s="119"/>
      <c r="D8" s="119"/>
      <c r="E8" s="119"/>
    </row>
    <row r="9" spans="1:47" s="274" customFormat="1" ht="18" customHeight="1" x14ac:dyDescent="0.2">
      <c r="A9" s="286" t="s">
        <v>78</v>
      </c>
      <c r="B9" s="287"/>
      <c r="C9" s="287" t="s">
        <v>116</v>
      </c>
      <c r="D9" s="287"/>
      <c r="E9" s="287"/>
      <c r="F9" s="288" t="s">
        <v>78</v>
      </c>
      <c r="G9" s="289"/>
      <c r="H9" s="290" t="s">
        <v>116</v>
      </c>
      <c r="I9" s="289"/>
      <c r="J9" s="289"/>
      <c r="K9" s="289"/>
      <c r="L9" s="289"/>
      <c r="M9" s="289"/>
      <c r="N9" s="288" t="s">
        <v>78</v>
      </c>
      <c r="O9" s="289"/>
      <c r="P9" s="290" t="s">
        <v>116</v>
      </c>
      <c r="Q9" s="289"/>
      <c r="R9" s="289"/>
      <c r="S9" s="289"/>
      <c r="T9" s="289"/>
      <c r="U9" s="289"/>
      <c r="V9" s="289"/>
    </row>
    <row r="10" spans="1:47" s="274" customFormat="1" ht="18" customHeight="1" x14ac:dyDescent="0.2">
      <c r="A10" s="287"/>
      <c r="B10" s="287"/>
      <c r="C10" s="218" t="s">
        <v>86</v>
      </c>
      <c r="D10" s="218" t="s">
        <v>70</v>
      </c>
      <c r="E10" s="219" t="s">
        <v>4</v>
      </c>
      <c r="F10" s="289"/>
      <c r="G10" s="289"/>
      <c r="H10" s="292" t="s">
        <v>191</v>
      </c>
      <c r="I10" s="292"/>
      <c r="J10" s="293"/>
      <c r="K10" s="296" t="s">
        <v>133</v>
      </c>
      <c r="L10" s="297"/>
      <c r="M10" s="298"/>
      <c r="N10" s="289"/>
      <c r="O10" s="289"/>
      <c r="P10" s="299" t="s">
        <v>285</v>
      </c>
      <c r="Q10" s="300"/>
      <c r="R10" s="323" t="s">
        <v>286</v>
      </c>
      <c r="S10" s="292"/>
      <c r="T10" s="324"/>
      <c r="U10" s="304" t="s">
        <v>282</v>
      </c>
      <c r="V10" s="298"/>
    </row>
    <row r="11" spans="1:47" s="274" customFormat="1" ht="18" customHeight="1" x14ac:dyDescent="0.2">
      <c r="A11" s="287"/>
      <c r="B11" s="287"/>
      <c r="C11" s="122" t="s">
        <v>119</v>
      </c>
      <c r="D11" s="122" t="s">
        <v>102</v>
      </c>
      <c r="E11" s="206" t="s">
        <v>120</v>
      </c>
      <c r="F11" s="289"/>
      <c r="G11" s="289"/>
      <c r="H11" s="258" t="s">
        <v>119</v>
      </c>
      <c r="I11" s="149" t="s">
        <v>102</v>
      </c>
      <c r="J11" s="149" t="s">
        <v>120</v>
      </c>
      <c r="K11" s="149" t="s">
        <v>119</v>
      </c>
      <c r="L11" s="149" t="s">
        <v>102</v>
      </c>
      <c r="M11" s="197" t="s">
        <v>120</v>
      </c>
      <c r="N11" s="289"/>
      <c r="O11" s="289"/>
      <c r="P11" s="305" t="s">
        <v>283</v>
      </c>
      <c r="Q11" s="306"/>
      <c r="R11" s="307" t="s">
        <v>283</v>
      </c>
      <c r="S11" s="308"/>
      <c r="T11" s="309"/>
      <c r="U11" s="310" t="s">
        <v>284</v>
      </c>
      <c r="V11" s="309"/>
    </row>
    <row r="12" spans="1:47" s="274" customFormat="1" ht="18" hidden="1" customHeight="1" x14ac:dyDescent="0.2">
      <c r="A12" s="321" t="s">
        <v>77</v>
      </c>
      <c r="B12" s="322"/>
      <c r="C12" s="123"/>
      <c r="D12" s="123"/>
      <c r="E12" s="214"/>
      <c r="F12" s="323" t="s">
        <v>77</v>
      </c>
      <c r="G12" s="324"/>
      <c r="H12" s="123"/>
      <c r="I12" s="123"/>
      <c r="J12" s="123"/>
      <c r="K12" s="123"/>
      <c r="L12" s="123"/>
      <c r="M12" s="214"/>
      <c r="N12" s="323" t="s">
        <v>77</v>
      </c>
      <c r="O12" s="324"/>
      <c r="P12" s="325"/>
      <c r="Q12" s="326"/>
      <c r="R12" s="327"/>
      <c r="S12" s="328"/>
      <c r="T12" s="326"/>
      <c r="U12" s="327"/>
      <c r="V12" s="329"/>
    </row>
    <row r="13" spans="1:47" s="274" customFormat="1" ht="18" hidden="1" customHeight="1" x14ac:dyDescent="0.2">
      <c r="A13" s="312" t="s">
        <v>105</v>
      </c>
      <c r="B13" s="313"/>
      <c r="C13" s="125"/>
      <c r="D13" s="125"/>
      <c r="E13" s="215"/>
      <c r="F13" s="314" t="s">
        <v>134</v>
      </c>
      <c r="G13" s="315"/>
      <c r="H13" s="125"/>
      <c r="I13" s="125"/>
      <c r="J13" s="125"/>
      <c r="K13" s="125"/>
      <c r="L13" s="125"/>
      <c r="M13" s="215"/>
      <c r="N13" s="314" t="s">
        <v>134</v>
      </c>
      <c r="O13" s="315"/>
      <c r="P13" s="316"/>
      <c r="Q13" s="317"/>
      <c r="R13" s="318"/>
      <c r="S13" s="319"/>
      <c r="T13" s="317"/>
      <c r="U13" s="318"/>
      <c r="V13" s="320"/>
    </row>
    <row r="14" spans="1:47" s="274" customFormat="1" ht="18" hidden="1" customHeight="1" x14ac:dyDescent="0.2">
      <c r="A14" s="330" t="s">
        <v>9</v>
      </c>
      <c r="B14" s="331"/>
      <c r="C14" s="125"/>
      <c r="D14" s="125"/>
      <c r="E14" s="215"/>
      <c r="F14" s="332" t="s">
        <v>9</v>
      </c>
      <c r="G14" s="333"/>
      <c r="H14" s="125"/>
      <c r="I14" s="125"/>
      <c r="J14" s="125"/>
      <c r="K14" s="125"/>
      <c r="L14" s="125"/>
      <c r="M14" s="215"/>
      <c r="N14" s="332" t="s">
        <v>9</v>
      </c>
      <c r="O14" s="333"/>
      <c r="P14" s="316"/>
      <c r="Q14" s="317"/>
      <c r="R14" s="318"/>
      <c r="S14" s="319"/>
      <c r="T14" s="317"/>
      <c r="U14" s="318"/>
      <c r="V14" s="320"/>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row>
    <row r="15" spans="1:47" s="274" customFormat="1" ht="18" customHeight="1" x14ac:dyDescent="0.2">
      <c r="A15" s="330" t="s">
        <v>10</v>
      </c>
      <c r="B15" s="331"/>
      <c r="C15" s="125">
        <v>14952</v>
      </c>
      <c r="D15" s="125">
        <v>32942</v>
      </c>
      <c r="E15" s="215"/>
      <c r="F15" s="332" t="s">
        <v>10</v>
      </c>
      <c r="G15" s="333"/>
      <c r="H15" s="125">
        <v>1223</v>
      </c>
      <c r="I15" s="125">
        <v>1213</v>
      </c>
      <c r="J15" s="125"/>
      <c r="K15" s="125">
        <v>0</v>
      </c>
      <c r="L15" s="125">
        <v>533</v>
      </c>
      <c r="M15" s="215"/>
      <c r="N15" s="332" t="s">
        <v>10</v>
      </c>
      <c r="O15" s="333"/>
      <c r="P15" s="316"/>
      <c r="Q15" s="317"/>
      <c r="R15" s="318"/>
      <c r="S15" s="319"/>
      <c r="T15" s="317"/>
      <c r="U15" s="318"/>
      <c r="V15" s="320"/>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row>
    <row r="16" spans="1:47" s="274" customFormat="1" ht="18" hidden="1" customHeight="1" x14ac:dyDescent="0.2">
      <c r="A16" s="337" t="s">
        <v>79</v>
      </c>
      <c r="B16" s="128" t="s">
        <v>11</v>
      </c>
      <c r="C16" s="125"/>
      <c r="D16" s="125"/>
      <c r="E16" s="215"/>
      <c r="F16" s="340" t="s">
        <v>79</v>
      </c>
      <c r="G16" s="130" t="s">
        <v>136</v>
      </c>
      <c r="H16" s="125"/>
      <c r="I16" s="125"/>
      <c r="J16" s="125"/>
      <c r="K16" s="125"/>
      <c r="L16" s="125"/>
      <c r="M16" s="215"/>
      <c r="N16" s="340" t="s">
        <v>79</v>
      </c>
      <c r="O16" s="130" t="s">
        <v>136</v>
      </c>
      <c r="P16" s="316"/>
      <c r="Q16" s="317"/>
      <c r="R16" s="318"/>
      <c r="S16" s="319"/>
      <c r="T16" s="317"/>
      <c r="U16" s="318"/>
      <c r="V16" s="320"/>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row>
    <row r="17" spans="1:47" s="274" customFormat="1" ht="18" hidden="1" customHeight="1" x14ac:dyDescent="0.2">
      <c r="A17" s="338"/>
      <c r="B17" s="128" t="s">
        <v>39</v>
      </c>
      <c r="C17" s="129"/>
      <c r="D17" s="129"/>
      <c r="E17" s="216"/>
      <c r="F17" s="341"/>
      <c r="G17" s="130" t="s">
        <v>137</v>
      </c>
      <c r="H17" s="129"/>
      <c r="I17" s="129"/>
      <c r="J17" s="129"/>
      <c r="K17" s="129"/>
      <c r="L17" s="129"/>
      <c r="M17" s="216"/>
      <c r="N17" s="341"/>
      <c r="O17" s="130" t="s">
        <v>137</v>
      </c>
      <c r="P17" s="316"/>
      <c r="Q17" s="317"/>
      <c r="R17" s="318"/>
      <c r="S17" s="319"/>
      <c r="T17" s="317"/>
      <c r="U17" s="318"/>
      <c r="V17" s="320"/>
    </row>
    <row r="18" spans="1:47" s="274" customFormat="1" ht="18" hidden="1" customHeight="1" x14ac:dyDescent="0.2">
      <c r="A18" s="338"/>
      <c r="B18" s="128" t="s">
        <v>40</v>
      </c>
      <c r="C18" s="129"/>
      <c r="D18" s="129"/>
      <c r="E18" s="216"/>
      <c r="F18" s="341"/>
      <c r="G18" s="130" t="s">
        <v>138</v>
      </c>
      <c r="H18" s="129"/>
      <c r="I18" s="129"/>
      <c r="J18" s="129"/>
      <c r="K18" s="129"/>
      <c r="L18" s="129"/>
      <c r="M18" s="216"/>
      <c r="N18" s="341"/>
      <c r="O18" s="130" t="s">
        <v>138</v>
      </c>
      <c r="P18" s="316"/>
      <c r="Q18" s="317"/>
      <c r="R18" s="318"/>
      <c r="S18" s="319"/>
      <c r="T18" s="317"/>
      <c r="U18" s="318"/>
      <c r="V18" s="320"/>
    </row>
    <row r="19" spans="1:47" s="274" customFormat="1" ht="18" hidden="1" customHeight="1" x14ac:dyDescent="0.2">
      <c r="A19" s="338"/>
      <c r="B19" s="130" t="s">
        <v>41</v>
      </c>
      <c r="C19" s="129"/>
      <c r="D19" s="129"/>
      <c r="E19" s="216"/>
      <c r="F19" s="341"/>
      <c r="G19" s="130" t="s">
        <v>139</v>
      </c>
      <c r="H19" s="129"/>
      <c r="I19" s="129"/>
      <c r="J19" s="129"/>
      <c r="K19" s="129"/>
      <c r="L19" s="129"/>
      <c r="M19" s="216"/>
      <c r="N19" s="341"/>
      <c r="O19" s="130" t="s">
        <v>139</v>
      </c>
      <c r="P19" s="316"/>
      <c r="Q19" s="317"/>
      <c r="R19" s="318"/>
      <c r="S19" s="319"/>
      <c r="T19" s="317"/>
      <c r="U19" s="318"/>
      <c r="V19" s="320"/>
    </row>
    <row r="20" spans="1:47" s="274" customFormat="1" ht="18" hidden="1" customHeight="1" x14ac:dyDescent="0.2">
      <c r="A20" s="338"/>
      <c r="B20" s="130" t="s">
        <v>42</v>
      </c>
      <c r="C20" s="129"/>
      <c r="D20" s="129"/>
      <c r="E20" s="216"/>
      <c r="F20" s="341"/>
      <c r="G20" s="130" t="s">
        <v>140</v>
      </c>
      <c r="H20" s="129"/>
      <c r="I20" s="129"/>
      <c r="J20" s="129"/>
      <c r="K20" s="129"/>
      <c r="L20" s="129"/>
      <c r="M20" s="216"/>
      <c r="N20" s="341"/>
      <c r="O20" s="130" t="s">
        <v>140</v>
      </c>
      <c r="P20" s="316"/>
      <c r="Q20" s="317"/>
      <c r="R20" s="318"/>
      <c r="S20" s="319"/>
      <c r="T20" s="317"/>
      <c r="U20" s="318"/>
      <c r="V20" s="320"/>
    </row>
    <row r="21" spans="1:47" s="274" customFormat="1" ht="18" hidden="1" customHeight="1" x14ac:dyDescent="0.2">
      <c r="A21" s="339"/>
      <c r="B21" s="131" t="s">
        <v>88</v>
      </c>
      <c r="C21" s="133">
        <f>SUM(C16:C20)</f>
        <v>0</v>
      </c>
      <c r="D21" s="133">
        <f>SUM(D16:D20)</f>
        <v>0</v>
      </c>
      <c r="E21" s="200">
        <f>SUM(E16:E20)</f>
        <v>0</v>
      </c>
      <c r="F21" s="342"/>
      <c r="G21" s="131" t="s">
        <v>88</v>
      </c>
      <c r="H21" s="132">
        <f>SUM(H16:H20)</f>
        <v>0</v>
      </c>
      <c r="I21" s="133">
        <f>SUM(I16:I20)</f>
        <v>0</v>
      </c>
      <c r="J21" s="133">
        <f t="shared" ref="J21:L21" si="0">SUM(J16:J20)</f>
        <v>0</v>
      </c>
      <c r="K21" s="133">
        <f t="shared" si="0"/>
        <v>0</v>
      </c>
      <c r="L21" s="133">
        <f t="shared" si="0"/>
        <v>0</v>
      </c>
      <c r="M21" s="200">
        <f>SUM(M16:M20)</f>
        <v>0</v>
      </c>
      <c r="N21" s="342"/>
      <c r="O21" s="249" t="s">
        <v>88</v>
      </c>
      <c r="P21" s="343">
        <f>SUM(P16:Q20)</f>
        <v>0</v>
      </c>
      <c r="Q21" s="344"/>
      <c r="R21" s="345">
        <f>SUM(R16:T20)</f>
        <v>0</v>
      </c>
      <c r="S21" s="346"/>
      <c r="T21" s="344"/>
      <c r="U21" s="345">
        <f>SUM(U16:V20)</f>
        <v>0</v>
      </c>
      <c r="V21" s="347"/>
    </row>
    <row r="22" spans="1:47" s="274" customFormat="1" ht="18" hidden="1" customHeight="1" x14ac:dyDescent="0.2">
      <c r="A22" s="334" t="s">
        <v>80</v>
      </c>
      <c r="B22" s="277" t="s">
        <v>12</v>
      </c>
      <c r="C22" s="125"/>
      <c r="D22" s="125"/>
      <c r="E22" s="215"/>
      <c r="F22" s="334" t="s">
        <v>80</v>
      </c>
      <c r="G22" s="278" t="s">
        <v>141</v>
      </c>
      <c r="H22" s="125"/>
      <c r="I22" s="125"/>
      <c r="J22" s="125"/>
      <c r="K22" s="125"/>
      <c r="L22" s="125"/>
      <c r="M22" s="215"/>
      <c r="N22" s="334" t="s">
        <v>80</v>
      </c>
      <c r="O22" s="278" t="s">
        <v>141</v>
      </c>
      <c r="P22" s="316"/>
      <c r="Q22" s="317"/>
      <c r="R22" s="318"/>
      <c r="S22" s="319"/>
      <c r="T22" s="317"/>
      <c r="U22" s="318"/>
      <c r="V22" s="320"/>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row>
    <row r="23" spans="1:47" s="274" customFormat="1" ht="18" hidden="1" customHeight="1" x14ac:dyDescent="0.2">
      <c r="A23" s="335"/>
      <c r="B23" s="277" t="s">
        <v>22</v>
      </c>
      <c r="C23" s="129"/>
      <c r="D23" s="129"/>
      <c r="E23" s="216"/>
      <c r="F23" s="335"/>
      <c r="G23" s="278" t="s">
        <v>142</v>
      </c>
      <c r="H23" s="129"/>
      <c r="I23" s="129"/>
      <c r="J23" s="129"/>
      <c r="K23" s="129"/>
      <c r="L23" s="129"/>
      <c r="M23" s="216"/>
      <c r="N23" s="335"/>
      <c r="O23" s="278" t="s">
        <v>142</v>
      </c>
      <c r="P23" s="316"/>
      <c r="Q23" s="317"/>
      <c r="R23" s="318"/>
      <c r="S23" s="319"/>
      <c r="T23" s="317"/>
      <c r="U23" s="318"/>
      <c r="V23" s="320"/>
    </row>
    <row r="24" spans="1:47" s="274" customFormat="1" ht="18" hidden="1" customHeight="1" x14ac:dyDescent="0.2">
      <c r="A24" s="335"/>
      <c r="B24" s="277" t="s">
        <v>23</v>
      </c>
      <c r="C24" s="129"/>
      <c r="D24" s="129"/>
      <c r="E24" s="216"/>
      <c r="F24" s="335"/>
      <c r="G24" s="278" t="s">
        <v>143</v>
      </c>
      <c r="H24" s="129"/>
      <c r="I24" s="129"/>
      <c r="J24" s="129"/>
      <c r="K24" s="129"/>
      <c r="L24" s="129"/>
      <c r="M24" s="216"/>
      <c r="N24" s="335"/>
      <c r="O24" s="278" t="s">
        <v>143</v>
      </c>
      <c r="P24" s="316"/>
      <c r="Q24" s="317"/>
      <c r="R24" s="318"/>
      <c r="S24" s="319"/>
      <c r="T24" s="317"/>
      <c r="U24" s="318"/>
      <c r="V24" s="320"/>
    </row>
    <row r="25" spans="1:47" s="274" customFormat="1" ht="18" hidden="1" customHeight="1" x14ac:dyDescent="0.2">
      <c r="A25" s="336"/>
      <c r="B25" s="136" t="s">
        <v>88</v>
      </c>
      <c r="C25" s="137">
        <f>SUM(C22:C24)</f>
        <v>0</v>
      </c>
      <c r="D25" s="137">
        <f>SUM(D22:D24)</f>
        <v>0</v>
      </c>
      <c r="E25" s="209">
        <f>SUM(E22:E24)</f>
        <v>0</v>
      </c>
      <c r="F25" s="336"/>
      <c r="G25" s="138" t="s">
        <v>88</v>
      </c>
      <c r="H25" s="132">
        <f t="shared" ref="H25:M25" si="1">SUM(H22:H24)</f>
        <v>0</v>
      </c>
      <c r="I25" s="133">
        <f t="shared" si="1"/>
        <v>0</v>
      </c>
      <c r="J25" s="133">
        <f t="shared" si="1"/>
        <v>0</v>
      </c>
      <c r="K25" s="133">
        <f t="shared" si="1"/>
        <v>0</v>
      </c>
      <c r="L25" s="133">
        <f t="shared" si="1"/>
        <v>0</v>
      </c>
      <c r="M25" s="200">
        <f t="shared" si="1"/>
        <v>0</v>
      </c>
      <c r="N25" s="336"/>
      <c r="O25" s="250" t="s">
        <v>88</v>
      </c>
      <c r="P25" s="343">
        <f>SUM(P22:Q24)</f>
        <v>0</v>
      </c>
      <c r="Q25" s="344"/>
      <c r="R25" s="345">
        <f>SUM(R15:T24)</f>
        <v>0</v>
      </c>
      <c r="S25" s="346"/>
      <c r="T25" s="344"/>
      <c r="U25" s="345">
        <f>SUM(U22:V24)</f>
        <v>0</v>
      </c>
      <c r="V25" s="347"/>
    </row>
    <row r="26" spans="1:47" s="274" customFormat="1" ht="18" hidden="1" customHeight="1" x14ac:dyDescent="0.2">
      <c r="A26" s="334" t="s">
        <v>81</v>
      </c>
      <c r="B26" s="130" t="s">
        <v>13</v>
      </c>
      <c r="C26" s="125"/>
      <c r="D26" s="125"/>
      <c r="E26" s="215"/>
      <c r="F26" s="334" t="s">
        <v>81</v>
      </c>
      <c r="G26" s="130" t="s">
        <v>144</v>
      </c>
      <c r="H26" s="125"/>
      <c r="I26" s="125"/>
      <c r="J26" s="125"/>
      <c r="K26" s="125"/>
      <c r="L26" s="125"/>
      <c r="M26" s="215"/>
      <c r="N26" s="334" t="s">
        <v>81</v>
      </c>
      <c r="O26" s="130" t="s">
        <v>144</v>
      </c>
      <c r="P26" s="316"/>
      <c r="Q26" s="317"/>
      <c r="R26" s="318"/>
      <c r="S26" s="319"/>
      <c r="T26" s="317"/>
      <c r="U26" s="318"/>
      <c r="V26" s="320"/>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row>
    <row r="27" spans="1:47" s="274" customFormat="1" ht="18" hidden="1" customHeight="1" x14ac:dyDescent="0.2">
      <c r="A27" s="335"/>
      <c r="B27" s="130" t="s">
        <v>28</v>
      </c>
      <c r="C27" s="129"/>
      <c r="D27" s="129"/>
      <c r="E27" s="216"/>
      <c r="F27" s="335"/>
      <c r="G27" s="130" t="s">
        <v>145</v>
      </c>
      <c r="H27" s="129"/>
      <c r="I27" s="129"/>
      <c r="J27" s="129"/>
      <c r="K27" s="129"/>
      <c r="L27" s="129"/>
      <c r="M27" s="216"/>
      <c r="N27" s="335"/>
      <c r="O27" s="130" t="s">
        <v>145</v>
      </c>
      <c r="P27" s="316"/>
      <c r="Q27" s="317"/>
      <c r="R27" s="318"/>
      <c r="S27" s="319"/>
      <c r="T27" s="317"/>
      <c r="U27" s="318"/>
      <c r="V27" s="320"/>
    </row>
    <row r="28" spans="1:47" s="274" customFormat="1" ht="18" hidden="1" customHeight="1" x14ac:dyDescent="0.2">
      <c r="A28" s="335"/>
      <c r="B28" s="130" t="s">
        <v>29</v>
      </c>
      <c r="C28" s="129"/>
      <c r="D28" s="129"/>
      <c r="E28" s="216"/>
      <c r="F28" s="335"/>
      <c r="G28" s="130" t="s">
        <v>146</v>
      </c>
      <c r="H28" s="129"/>
      <c r="I28" s="129"/>
      <c r="J28" s="129"/>
      <c r="K28" s="129"/>
      <c r="L28" s="129"/>
      <c r="M28" s="216"/>
      <c r="N28" s="335"/>
      <c r="O28" s="130" t="s">
        <v>146</v>
      </c>
      <c r="P28" s="316"/>
      <c r="Q28" s="317"/>
      <c r="R28" s="318"/>
      <c r="S28" s="319"/>
      <c r="T28" s="317"/>
      <c r="U28" s="318"/>
      <c r="V28" s="320"/>
    </row>
    <row r="29" spans="1:47" s="274" customFormat="1" ht="18" hidden="1" customHeight="1" x14ac:dyDescent="0.2">
      <c r="A29" s="335"/>
      <c r="B29" s="130" t="s">
        <v>30</v>
      </c>
      <c r="C29" s="129"/>
      <c r="D29" s="129"/>
      <c r="E29" s="216"/>
      <c r="F29" s="335"/>
      <c r="G29" s="130" t="s">
        <v>147</v>
      </c>
      <c r="H29" s="129"/>
      <c r="I29" s="129"/>
      <c r="J29" s="129"/>
      <c r="K29" s="129"/>
      <c r="L29" s="129"/>
      <c r="M29" s="216"/>
      <c r="N29" s="335"/>
      <c r="O29" s="130" t="s">
        <v>147</v>
      </c>
      <c r="P29" s="316"/>
      <c r="Q29" s="317"/>
      <c r="R29" s="318"/>
      <c r="S29" s="319"/>
      <c r="T29" s="317"/>
      <c r="U29" s="318"/>
      <c r="V29" s="320"/>
    </row>
    <row r="30" spans="1:47" s="274" customFormat="1" ht="18" hidden="1" customHeight="1" x14ac:dyDescent="0.2">
      <c r="A30" s="335"/>
      <c r="B30" s="130" t="s">
        <v>31</v>
      </c>
      <c r="C30" s="129"/>
      <c r="D30" s="129"/>
      <c r="E30" s="216"/>
      <c r="F30" s="335"/>
      <c r="G30" s="130" t="s">
        <v>148</v>
      </c>
      <c r="H30" s="129"/>
      <c r="I30" s="129"/>
      <c r="J30" s="129"/>
      <c r="K30" s="129"/>
      <c r="L30" s="129"/>
      <c r="M30" s="216"/>
      <c r="N30" s="335"/>
      <c r="O30" s="130" t="s">
        <v>148</v>
      </c>
      <c r="P30" s="316"/>
      <c r="Q30" s="317"/>
      <c r="R30" s="318"/>
      <c r="S30" s="319"/>
      <c r="T30" s="317"/>
      <c r="U30" s="318"/>
      <c r="V30" s="320"/>
    </row>
    <row r="31" spans="1:47" s="274" customFormat="1" ht="18" hidden="1" customHeight="1" x14ac:dyDescent="0.2">
      <c r="A31" s="336"/>
      <c r="B31" s="131" t="s">
        <v>88</v>
      </c>
      <c r="C31" s="133">
        <f>SUM(C26:C30)</f>
        <v>0</v>
      </c>
      <c r="D31" s="133">
        <f>SUM(D26:D30)</f>
        <v>0</v>
      </c>
      <c r="E31" s="200">
        <f>SUM(E26:E30)</f>
        <v>0</v>
      </c>
      <c r="F31" s="336"/>
      <c r="G31" s="131" t="s">
        <v>88</v>
      </c>
      <c r="H31" s="132">
        <f t="shared" ref="H31:M31" si="2">SUM(H26:H30)</f>
        <v>0</v>
      </c>
      <c r="I31" s="133">
        <f t="shared" si="2"/>
        <v>0</v>
      </c>
      <c r="J31" s="133">
        <f t="shared" si="2"/>
        <v>0</v>
      </c>
      <c r="K31" s="133">
        <f t="shared" si="2"/>
        <v>0</v>
      </c>
      <c r="L31" s="133">
        <f t="shared" si="2"/>
        <v>0</v>
      </c>
      <c r="M31" s="200">
        <f t="shared" si="2"/>
        <v>0</v>
      </c>
      <c r="N31" s="336"/>
      <c r="O31" s="249" t="s">
        <v>88</v>
      </c>
      <c r="P31" s="343">
        <f>SUM(P26:Q30)</f>
        <v>0</v>
      </c>
      <c r="Q31" s="407"/>
      <c r="R31" s="345">
        <f>SUM(R26:T30)</f>
        <v>0</v>
      </c>
      <c r="S31" s="346"/>
      <c r="T31" s="344"/>
      <c r="U31" s="345">
        <f>SUM(U26:V30)</f>
        <v>0</v>
      </c>
      <c r="V31" s="347"/>
    </row>
    <row r="32" spans="1:47" s="274" customFormat="1" ht="18" hidden="1" customHeight="1" x14ac:dyDescent="0.2">
      <c r="A32" s="337" t="s">
        <v>89</v>
      </c>
      <c r="B32" s="277" t="s">
        <v>14</v>
      </c>
      <c r="C32" s="125"/>
      <c r="D32" s="125"/>
      <c r="E32" s="215"/>
      <c r="F32" s="340" t="s">
        <v>89</v>
      </c>
      <c r="G32" s="278" t="s">
        <v>149</v>
      </c>
      <c r="H32" s="125"/>
      <c r="I32" s="125"/>
      <c r="J32" s="125"/>
      <c r="K32" s="125"/>
      <c r="L32" s="125"/>
      <c r="M32" s="215"/>
      <c r="N32" s="340" t="s">
        <v>89</v>
      </c>
      <c r="O32" s="278" t="s">
        <v>149</v>
      </c>
      <c r="P32" s="316"/>
      <c r="Q32" s="317"/>
      <c r="R32" s="318"/>
      <c r="S32" s="319"/>
      <c r="T32" s="317"/>
      <c r="U32" s="318"/>
      <c r="V32" s="320"/>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row>
    <row r="33" spans="1:47" s="274" customFormat="1" ht="18" hidden="1" customHeight="1" x14ac:dyDescent="0.2">
      <c r="A33" s="338"/>
      <c r="B33" s="277" t="s">
        <v>62</v>
      </c>
      <c r="C33" s="129"/>
      <c r="D33" s="129"/>
      <c r="E33" s="216"/>
      <c r="F33" s="341"/>
      <c r="G33" s="278" t="s">
        <v>150</v>
      </c>
      <c r="H33" s="129"/>
      <c r="I33" s="129"/>
      <c r="J33" s="129"/>
      <c r="K33" s="129"/>
      <c r="L33" s="129"/>
      <c r="M33" s="216"/>
      <c r="N33" s="341"/>
      <c r="O33" s="278" t="s">
        <v>150</v>
      </c>
      <c r="P33" s="316"/>
      <c r="Q33" s="317"/>
      <c r="R33" s="318"/>
      <c r="S33" s="319"/>
      <c r="T33" s="317"/>
      <c r="U33" s="318"/>
      <c r="V33" s="320"/>
    </row>
    <row r="34" spans="1:47" s="274" customFormat="1" ht="18" hidden="1" customHeight="1" x14ac:dyDescent="0.2">
      <c r="A34" s="339"/>
      <c r="B34" s="138" t="s">
        <v>88</v>
      </c>
      <c r="C34" s="132">
        <f>SUM(C32:C33)</f>
        <v>0</v>
      </c>
      <c r="D34" s="132">
        <f>SUM(D32:D33)</f>
        <v>0</v>
      </c>
      <c r="E34" s="201">
        <f>SUM(E32:E33)</f>
        <v>0</v>
      </c>
      <c r="F34" s="342"/>
      <c r="G34" s="138" t="s">
        <v>88</v>
      </c>
      <c r="H34" s="132">
        <f t="shared" ref="H34:M34" si="3">SUM(H32:H33)</f>
        <v>0</v>
      </c>
      <c r="I34" s="132">
        <f t="shared" si="3"/>
        <v>0</v>
      </c>
      <c r="J34" s="132">
        <f t="shared" si="3"/>
        <v>0</v>
      </c>
      <c r="K34" s="132">
        <f t="shared" si="3"/>
        <v>0</v>
      </c>
      <c r="L34" s="132">
        <f t="shared" si="3"/>
        <v>0</v>
      </c>
      <c r="M34" s="201">
        <f t="shared" si="3"/>
        <v>0</v>
      </c>
      <c r="N34" s="342"/>
      <c r="O34" s="250" t="s">
        <v>88</v>
      </c>
      <c r="P34" s="343">
        <f>SUM(P32:Q33)</f>
        <v>0</v>
      </c>
      <c r="Q34" s="344"/>
      <c r="R34" s="345">
        <f>SUM(R32:T33)</f>
        <v>0</v>
      </c>
      <c r="S34" s="346"/>
      <c r="T34" s="344"/>
      <c r="U34" s="345">
        <f>SUM(U32:V33)</f>
        <v>0</v>
      </c>
      <c r="V34" s="347"/>
    </row>
    <row r="35" spans="1:47" s="274" customFormat="1" ht="18" hidden="1" customHeight="1" x14ac:dyDescent="0.2">
      <c r="A35" s="312" t="s">
        <v>106</v>
      </c>
      <c r="B35" s="313"/>
      <c r="C35" s="125"/>
      <c r="D35" s="125"/>
      <c r="E35" s="215"/>
      <c r="F35" s="314" t="s">
        <v>135</v>
      </c>
      <c r="G35" s="315"/>
      <c r="H35" s="125"/>
      <c r="I35" s="125"/>
      <c r="J35" s="125"/>
      <c r="K35" s="125"/>
      <c r="L35" s="125"/>
      <c r="M35" s="215"/>
      <c r="N35" s="314" t="s">
        <v>135</v>
      </c>
      <c r="O35" s="315"/>
      <c r="P35" s="316"/>
      <c r="Q35" s="317"/>
      <c r="R35" s="318"/>
      <c r="S35" s="319"/>
      <c r="T35" s="317"/>
      <c r="U35" s="318"/>
      <c r="V35" s="320"/>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row>
    <row r="36" spans="1:47" s="274" customFormat="1" ht="18" hidden="1" customHeight="1" x14ac:dyDescent="0.2">
      <c r="A36" s="340" t="s">
        <v>82</v>
      </c>
      <c r="B36" s="277" t="s">
        <v>15</v>
      </c>
      <c r="C36" s="125"/>
      <c r="D36" s="125"/>
      <c r="E36" s="215"/>
      <c r="F36" s="340" t="s">
        <v>82</v>
      </c>
      <c r="G36" s="278" t="s">
        <v>151</v>
      </c>
      <c r="H36" s="125"/>
      <c r="I36" s="125"/>
      <c r="J36" s="125"/>
      <c r="K36" s="125"/>
      <c r="L36" s="125"/>
      <c r="M36" s="215"/>
      <c r="N36" s="340" t="s">
        <v>82</v>
      </c>
      <c r="O36" s="278" t="s">
        <v>151</v>
      </c>
      <c r="P36" s="316"/>
      <c r="Q36" s="317"/>
      <c r="R36" s="318"/>
      <c r="S36" s="319"/>
      <c r="T36" s="317"/>
      <c r="U36" s="318"/>
      <c r="V36" s="320"/>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row>
    <row r="37" spans="1:47" s="274" customFormat="1" ht="18" hidden="1" customHeight="1" x14ac:dyDescent="0.2">
      <c r="A37" s="341"/>
      <c r="B37" s="278" t="s">
        <v>52</v>
      </c>
      <c r="C37" s="155"/>
      <c r="D37" s="155"/>
      <c r="E37" s="217"/>
      <c r="F37" s="341"/>
      <c r="G37" s="278" t="s">
        <v>152</v>
      </c>
      <c r="H37" s="155"/>
      <c r="I37" s="155"/>
      <c r="J37" s="155"/>
      <c r="K37" s="155"/>
      <c r="L37" s="155"/>
      <c r="M37" s="217"/>
      <c r="N37" s="341"/>
      <c r="O37" s="278" t="s">
        <v>152</v>
      </c>
      <c r="P37" s="316"/>
      <c r="Q37" s="317"/>
      <c r="R37" s="318"/>
      <c r="S37" s="319"/>
      <c r="T37" s="317"/>
      <c r="U37" s="318"/>
      <c r="V37" s="320"/>
    </row>
    <row r="38" spans="1:47" s="274" customFormat="1" ht="18" hidden="1" customHeight="1" x14ac:dyDescent="0.2">
      <c r="A38" s="341"/>
      <c r="B38" s="278" t="s">
        <v>53</v>
      </c>
      <c r="C38" s="155"/>
      <c r="D38" s="155"/>
      <c r="E38" s="217"/>
      <c r="F38" s="341"/>
      <c r="G38" s="278" t="s">
        <v>153</v>
      </c>
      <c r="H38" s="155"/>
      <c r="I38" s="155"/>
      <c r="J38" s="155"/>
      <c r="K38" s="155"/>
      <c r="L38" s="155"/>
      <c r="M38" s="217"/>
      <c r="N38" s="341"/>
      <c r="O38" s="278" t="s">
        <v>153</v>
      </c>
      <c r="P38" s="316"/>
      <c r="Q38" s="317"/>
      <c r="R38" s="318"/>
      <c r="S38" s="319"/>
      <c r="T38" s="317"/>
      <c r="U38" s="318"/>
      <c r="V38" s="320"/>
    </row>
    <row r="39" spans="1:47" s="274" customFormat="1" ht="18" hidden="1" customHeight="1" x14ac:dyDescent="0.2">
      <c r="A39" s="342"/>
      <c r="B39" s="138" t="s">
        <v>88</v>
      </c>
      <c r="C39" s="137">
        <f>SUM(C36:C38)</f>
        <v>0</v>
      </c>
      <c r="D39" s="137">
        <f>SUM(D36:D38)</f>
        <v>0</v>
      </c>
      <c r="E39" s="209">
        <f>SUM(E36:E38)</f>
        <v>0</v>
      </c>
      <c r="F39" s="342"/>
      <c r="G39" s="138" t="s">
        <v>88</v>
      </c>
      <c r="H39" s="132">
        <f t="shared" ref="H39:M39" si="4">SUM(H36:H38)</f>
        <v>0</v>
      </c>
      <c r="I39" s="133">
        <f t="shared" si="4"/>
        <v>0</v>
      </c>
      <c r="J39" s="133">
        <f t="shared" si="4"/>
        <v>0</v>
      </c>
      <c r="K39" s="133">
        <f t="shared" si="4"/>
        <v>0</v>
      </c>
      <c r="L39" s="133">
        <f t="shared" si="4"/>
        <v>0</v>
      </c>
      <c r="M39" s="200">
        <f t="shared" si="4"/>
        <v>0</v>
      </c>
      <c r="N39" s="342"/>
      <c r="O39" s="250" t="s">
        <v>88</v>
      </c>
      <c r="P39" s="343">
        <f>SUM(P36:Q38)</f>
        <v>0</v>
      </c>
      <c r="Q39" s="344"/>
      <c r="R39" s="345">
        <f>SUM(R36:T38)</f>
        <v>0</v>
      </c>
      <c r="S39" s="346"/>
      <c r="T39" s="344"/>
      <c r="U39" s="345">
        <f>SUM(U36:V38)</f>
        <v>0</v>
      </c>
      <c r="V39" s="347"/>
    </row>
    <row r="40" spans="1:47" s="274" customFormat="1" ht="18" hidden="1" customHeight="1" x14ac:dyDescent="0.2">
      <c r="A40" s="340" t="s">
        <v>90</v>
      </c>
      <c r="B40" s="275" t="s">
        <v>107</v>
      </c>
      <c r="C40" s="156"/>
      <c r="D40" s="156"/>
      <c r="E40" s="217"/>
      <c r="F40" s="340" t="s">
        <v>90</v>
      </c>
      <c r="G40" s="276" t="s">
        <v>107</v>
      </c>
      <c r="H40" s="156"/>
      <c r="I40" s="156"/>
      <c r="J40" s="156"/>
      <c r="K40" s="156"/>
      <c r="L40" s="156"/>
      <c r="M40" s="217"/>
      <c r="N40" s="340" t="s">
        <v>90</v>
      </c>
      <c r="O40" s="276" t="s">
        <v>107</v>
      </c>
      <c r="P40" s="316"/>
      <c r="Q40" s="317"/>
      <c r="R40" s="318"/>
      <c r="S40" s="319"/>
      <c r="T40" s="317"/>
      <c r="U40" s="318"/>
      <c r="V40" s="320"/>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row>
    <row r="41" spans="1:47" s="274" customFormat="1" ht="18" hidden="1" customHeight="1" x14ac:dyDescent="0.2">
      <c r="A41" s="341"/>
      <c r="B41" s="277" t="s">
        <v>63</v>
      </c>
      <c r="C41" s="129"/>
      <c r="D41" s="129"/>
      <c r="E41" s="216"/>
      <c r="F41" s="341"/>
      <c r="G41" s="278" t="s">
        <v>154</v>
      </c>
      <c r="H41" s="129"/>
      <c r="I41" s="129"/>
      <c r="J41" s="129"/>
      <c r="K41" s="129"/>
      <c r="L41" s="129"/>
      <c r="M41" s="216"/>
      <c r="N41" s="341"/>
      <c r="O41" s="278" t="s">
        <v>154</v>
      </c>
      <c r="P41" s="316"/>
      <c r="Q41" s="317"/>
      <c r="R41" s="318"/>
      <c r="S41" s="319"/>
      <c r="T41" s="317"/>
      <c r="U41" s="318"/>
      <c r="V41" s="320"/>
    </row>
    <row r="42" spans="1:47" s="274" customFormat="1" ht="18" hidden="1" customHeight="1" x14ac:dyDescent="0.2">
      <c r="A42" s="342"/>
      <c r="B42" s="138" t="s">
        <v>88</v>
      </c>
      <c r="C42" s="137">
        <f>SUM(C40:C41)</f>
        <v>0</v>
      </c>
      <c r="D42" s="137">
        <f>SUM(D40:D41)</f>
        <v>0</v>
      </c>
      <c r="E42" s="209">
        <f>SUM(E40:E41)</f>
        <v>0</v>
      </c>
      <c r="F42" s="342"/>
      <c r="G42" s="138" t="s">
        <v>88</v>
      </c>
      <c r="H42" s="132">
        <f t="shared" ref="H42:M42" si="5">SUM(H40:H41)</f>
        <v>0</v>
      </c>
      <c r="I42" s="133">
        <f t="shared" si="5"/>
        <v>0</v>
      </c>
      <c r="J42" s="133">
        <f t="shared" si="5"/>
        <v>0</v>
      </c>
      <c r="K42" s="133">
        <f t="shared" si="5"/>
        <v>0</v>
      </c>
      <c r="L42" s="133">
        <f t="shared" si="5"/>
        <v>0</v>
      </c>
      <c r="M42" s="200">
        <f t="shared" si="5"/>
        <v>0</v>
      </c>
      <c r="N42" s="342"/>
      <c r="O42" s="138" t="s">
        <v>88</v>
      </c>
      <c r="P42" s="343">
        <f>SUM(P40:Q41)</f>
        <v>0</v>
      </c>
      <c r="Q42" s="344"/>
      <c r="R42" s="345">
        <f>SUM(R40:T41)</f>
        <v>0</v>
      </c>
      <c r="S42" s="346"/>
      <c r="T42" s="344"/>
      <c r="U42" s="345">
        <f>SUM(U40:V41)</f>
        <v>0</v>
      </c>
      <c r="V42" s="347"/>
    </row>
    <row r="43" spans="1:47" s="274" customFormat="1" ht="18" hidden="1" customHeight="1" x14ac:dyDescent="0.2">
      <c r="A43" s="337" t="s">
        <v>83</v>
      </c>
      <c r="B43" s="277" t="s">
        <v>16</v>
      </c>
      <c r="C43" s="156"/>
      <c r="D43" s="156"/>
      <c r="E43" s="217"/>
      <c r="F43" s="340" t="s">
        <v>83</v>
      </c>
      <c r="G43" s="278" t="s">
        <v>155</v>
      </c>
      <c r="H43" s="156"/>
      <c r="I43" s="156"/>
      <c r="J43" s="156"/>
      <c r="K43" s="156"/>
      <c r="L43" s="156"/>
      <c r="M43" s="217"/>
      <c r="N43" s="340" t="s">
        <v>83</v>
      </c>
      <c r="O43" s="278" t="s">
        <v>155</v>
      </c>
      <c r="P43" s="316"/>
      <c r="Q43" s="317"/>
      <c r="R43" s="318"/>
      <c r="S43" s="319"/>
      <c r="T43" s="317"/>
      <c r="U43" s="318"/>
      <c r="V43" s="320"/>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row>
    <row r="44" spans="1:47" s="274" customFormat="1" ht="18" hidden="1" customHeight="1" x14ac:dyDescent="0.2">
      <c r="A44" s="338"/>
      <c r="B44" s="277" t="s">
        <v>18</v>
      </c>
      <c r="C44" s="129"/>
      <c r="D44" s="129"/>
      <c r="E44" s="216"/>
      <c r="F44" s="341"/>
      <c r="G44" s="278" t="s">
        <v>156</v>
      </c>
      <c r="H44" s="129"/>
      <c r="I44" s="129"/>
      <c r="J44" s="129"/>
      <c r="K44" s="129"/>
      <c r="L44" s="129"/>
      <c r="M44" s="216"/>
      <c r="N44" s="341"/>
      <c r="O44" s="278" t="s">
        <v>156</v>
      </c>
      <c r="P44" s="316"/>
      <c r="Q44" s="317"/>
      <c r="R44" s="318"/>
      <c r="S44" s="319"/>
      <c r="T44" s="317"/>
      <c r="U44" s="318"/>
      <c r="V44" s="320"/>
    </row>
    <row r="45" spans="1:47" s="274" customFormat="1" ht="18" hidden="1" customHeight="1" x14ac:dyDescent="0.2">
      <c r="A45" s="338"/>
      <c r="B45" s="277" t="s">
        <v>19</v>
      </c>
      <c r="C45" s="129"/>
      <c r="D45" s="129"/>
      <c r="E45" s="216"/>
      <c r="F45" s="341"/>
      <c r="G45" s="278" t="s">
        <v>157</v>
      </c>
      <c r="H45" s="129"/>
      <c r="I45" s="129"/>
      <c r="J45" s="129"/>
      <c r="K45" s="129"/>
      <c r="L45" s="129"/>
      <c r="M45" s="216"/>
      <c r="N45" s="341"/>
      <c r="O45" s="278" t="s">
        <v>157</v>
      </c>
      <c r="P45" s="316"/>
      <c r="Q45" s="317"/>
      <c r="R45" s="318"/>
      <c r="S45" s="319"/>
      <c r="T45" s="317"/>
      <c r="U45" s="318"/>
      <c r="V45" s="320"/>
    </row>
    <row r="46" spans="1:47" s="274" customFormat="1" ht="18" hidden="1" customHeight="1" x14ac:dyDescent="0.2">
      <c r="A46" s="338"/>
      <c r="B46" s="277" t="s">
        <v>20</v>
      </c>
      <c r="C46" s="129"/>
      <c r="D46" s="129"/>
      <c r="E46" s="216"/>
      <c r="F46" s="341"/>
      <c r="G46" s="278" t="s">
        <v>158</v>
      </c>
      <c r="H46" s="129"/>
      <c r="I46" s="129"/>
      <c r="J46" s="129"/>
      <c r="K46" s="129"/>
      <c r="L46" s="129"/>
      <c r="M46" s="216"/>
      <c r="N46" s="341"/>
      <c r="O46" s="278" t="s">
        <v>158</v>
      </c>
      <c r="P46" s="316"/>
      <c r="Q46" s="317"/>
      <c r="R46" s="318"/>
      <c r="S46" s="319"/>
      <c r="T46" s="317"/>
      <c r="U46" s="318"/>
      <c r="V46" s="320"/>
    </row>
    <row r="47" spans="1:47" s="274" customFormat="1" ht="18" hidden="1" customHeight="1" x14ac:dyDescent="0.2">
      <c r="A47" s="339"/>
      <c r="B47" s="136" t="s">
        <v>88</v>
      </c>
      <c r="C47" s="137">
        <f>SUM(C43:C46)</f>
        <v>0</v>
      </c>
      <c r="D47" s="137">
        <f>SUM(D43:D46)</f>
        <v>0</v>
      </c>
      <c r="E47" s="209">
        <f>SUM(E43:E46)</f>
        <v>0</v>
      </c>
      <c r="F47" s="342"/>
      <c r="G47" s="138" t="s">
        <v>88</v>
      </c>
      <c r="H47" s="132">
        <f t="shared" ref="H47:M47" si="6">SUM(H43:H46)</f>
        <v>0</v>
      </c>
      <c r="I47" s="133">
        <f t="shared" si="6"/>
        <v>0</v>
      </c>
      <c r="J47" s="133">
        <f t="shared" si="6"/>
        <v>0</v>
      </c>
      <c r="K47" s="133">
        <f t="shared" si="6"/>
        <v>0</v>
      </c>
      <c r="L47" s="133">
        <f t="shared" si="6"/>
        <v>0</v>
      </c>
      <c r="M47" s="200">
        <f t="shared" si="6"/>
        <v>0</v>
      </c>
      <c r="N47" s="342"/>
      <c r="O47" s="138" t="s">
        <v>88</v>
      </c>
      <c r="P47" s="348">
        <f t="shared" ref="P47:U47" si="7">SUM(P43:P46)</f>
        <v>0</v>
      </c>
      <c r="Q47" s="349"/>
      <c r="R47" s="350">
        <f t="shared" si="7"/>
        <v>0</v>
      </c>
      <c r="S47" s="351"/>
      <c r="T47" s="349"/>
      <c r="U47" s="350">
        <f t="shared" si="7"/>
        <v>0</v>
      </c>
      <c r="V47" s="352"/>
    </row>
    <row r="48" spans="1:47" s="274" customFormat="1" ht="18" hidden="1" customHeight="1" x14ac:dyDescent="0.2">
      <c r="A48" s="340" t="s">
        <v>84</v>
      </c>
      <c r="B48" s="277" t="s">
        <v>17</v>
      </c>
      <c r="C48" s="156"/>
      <c r="D48" s="156"/>
      <c r="E48" s="217"/>
      <c r="F48" s="340" t="s">
        <v>84</v>
      </c>
      <c r="G48" s="278" t="s">
        <v>159</v>
      </c>
      <c r="H48" s="156"/>
      <c r="I48" s="156"/>
      <c r="J48" s="156"/>
      <c r="K48" s="156"/>
      <c r="L48" s="156"/>
      <c r="M48" s="217"/>
      <c r="N48" s="340" t="s">
        <v>84</v>
      </c>
      <c r="O48" s="278" t="s">
        <v>159</v>
      </c>
      <c r="P48" s="353"/>
      <c r="Q48" s="354"/>
      <c r="R48" s="318"/>
      <c r="S48" s="319"/>
      <c r="T48" s="317"/>
      <c r="U48" s="318"/>
      <c r="V48" s="320"/>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row>
    <row r="49" spans="1:22" s="274" customFormat="1" ht="18" hidden="1" customHeight="1" x14ac:dyDescent="0.2">
      <c r="A49" s="341"/>
      <c r="B49" s="277" t="s">
        <v>21</v>
      </c>
      <c r="C49" s="129"/>
      <c r="D49" s="129"/>
      <c r="E49" s="216"/>
      <c r="F49" s="341"/>
      <c r="G49" s="278" t="s">
        <v>160</v>
      </c>
      <c r="H49" s="129"/>
      <c r="I49" s="129"/>
      <c r="J49" s="129"/>
      <c r="K49" s="129"/>
      <c r="L49" s="129"/>
      <c r="M49" s="216"/>
      <c r="N49" s="341"/>
      <c r="O49" s="278" t="s">
        <v>160</v>
      </c>
      <c r="P49" s="353"/>
      <c r="Q49" s="354"/>
      <c r="R49" s="318"/>
      <c r="S49" s="319"/>
      <c r="T49" s="317"/>
      <c r="U49" s="318"/>
      <c r="V49" s="320"/>
    </row>
    <row r="50" spans="1:22" s="274" customFormat="1" ht="18" hidden="1" customHeight="1" x14ac:dyDescent="0.2">
      <c r="A50" s="342"/>
      <c r="B50" s="136" t="s">
        <v>88</v>
      </c>
      <c r="C50" s="137">
        <f>SUM(C48:C49)</f>
        <v>0</v>
      </c>
      <c r="D50" s="137">
        <f>SUM(D48:D49)</f>
        <v>0</v>
      </c>
      <c r="E50" s="209">
        <f>SUM(E48:E49)</f>
        <v>0</v>
      </c>
      <c r="F50" s="342"/>
      <c r="G50" s="138" t="s">
        <v>88</v>
      </c>
      <c r="H50" s="132">
        <f t="shared" ref="H50:M50" si="8">SUM(H48:H49)</f>
        <v>0</v>
      </c>
      <c r="I50" s="133">
        <f t="shared" si="8"/>
        <v>0</v>
      </c>
      <c r="J50" s="133">
        <f t="shared" si="8"/>
        <v>0</v>
      </c>
      <c r="K50" s="133">
        <f t="shared" si="8"/>
        <v>0</v>
      </c>
      <c r="L50" s="133">
        <f t="shared" si="8"/>
        <v>0</v>
      </c>
      <c r="M50" s="200">
        <f t="shared" si="8"/>
        <v>0</v>
      </c>
      <c r="N50" s="342"/>
      <c r="O50" s="138" t="s">
        <v>88</v>
      </c>
      <c r="P50" s="348">
        <f t="shared" ref="P50:U50" si="9">SUM(P48:P49)</f>
        <v>0</v>
      </c>
      <c r="Q50" s="349"/>
      <c r="R50" s="350">
        <f t="shared" si="9"/>
        <v>0</v>
      </c>
      <c r="S50" s="351"/>
      <c r="T50" s="349"/>
      <c r="U50" s="350">
        <f t="shared" si="9"/>
        <v>0</v>
      </c>
      <c r="V50" s="352"/>
    </row>
    <row r="51" spans="1:22" s="274" customFormat="1" ht="18" hidden="1" customHeight="1" x14ac:dyDescent="0.2">
      <c r="A51" s="340" t="s">
        <v>95</v>
      </c>
      <c r="B51" s="278" t="s">
        <v>24</v>
      </c>
      <c r="C51" s="129"/>
      <c r="D51" s="129"/>
      <c r="E51" s="216"/>
      <c r="F51" s="340" t="s">
        <v>95</v>
      </c>
      <c r="G51" s="278" t="s">
        <v>161</v>
      </c>
      <c r="H51" s="129"/>
      <c r="I51" s="129"/>
      <c r="J51" s="129"/>
      <c r="K51" s="129"/>
      <c r="L51" s="129"/>
      <c r="M51" s="216"/>
      <c r="N51" s="340" t="s">
        <v>95</v>
      </c>
      <c r="O51" s="278" t="s">
        <v>161</v>
      </c>
      <c r="P51" s="353"/>
      <c r="Q51" s="354"/>
      <c r="R51" s="318"/>
      <c r="S51" s="319"/>
      <c r="T51" s="317"/>
      <c r="U51" s="318"/>
      <c r="V51" s="320"/>
    </row>
    <row r="52" spans="1:22" s="274" customFormat="1" ht="18" hidden="1" customHeight="1" x14ac:dyDescent="0.2">
      <c r="A52" s="341"/>
      <c r="B52" s="278" t="s">
        <v>25</v>
      </c>
      <c r="C52" s="129"/>
      <c r="D52" s="129"/>
      <c r="E52" s="216"/>
      <c r="F52" s="341"/>
      <c r="G52" s="278" t="s">
        <v>162</v>
      </c>
      <c r="H52" s="129"/>
      <c r="I52" s="129"/>
      <c r="J52" s="129"/>
      <c r="K52" s="129"/>
      <c r="L52" s="129"/>
      <c r="M52" s="216"/>
      <c r="N52" s="341"/>
      <c r="O52" s="278" t="s">
        <v>162</v>
      </c>
      <c r="P52" s="353"/>
      <c r="Q52" s="354"/>
      <c r="R52" s="318"/>
      <c r="S52" s="319"/>
      <c r="T52" s="317"/>
      <c r="U52" s="318"/>
      <c r="V52" s="320"/>
    </row>
    <row r="53" spans="1:22" s="274" customFormat="1" ht="18" hidden="1" customHeight="1" x14ac:dyDescent="0.2">
      <c r="A53" s="341"/>
      <c r="B53" s="278" t="s">
        <v>26</v>
      </c>
      <c r="C53" s="129"/>
      <c r="D53" s="129"/>
      <c r="E53" s="216"/>
      <c r="F53" s="341"/>
      <c r="G53" s="278" t="s">
        <v>163</v>
      </c>
      <c r="H53" s="129"/>
      <c r="I53" s="129"/>
      <c r="J53" s="129"/>
      <c r="K53" s="129"/>
      <c r="L53" s="129"/>
      <c r="M53" s="216"/>
      <c r="N53" s="341"/>
      <c r="O53" s="278" t="s">
        <v>163</v>
      </c>
      <c r="P53" s="353"/>
      <c r="Q53" s="354"/>
      <c r="R53" s="318"/>
      <c r="S53" s="319"/>
      <c r="T53" s="317"/>
      <c r="U53" s="318"/>
      <c r="V53" s="320"/>
    </row>
    <row r="54" spans="1:22" s="274" customFormat="1" ht="18" hidden="1" customHeight="1" x14ac:dyDescent="0.2">
      <c r="A54" s="341"/>
      <c r="B54" s="278" t="s">
        <v>27</v>
      </c>
      <c r="C54" s="129"/>
      <c r="D54" s="129"/>
      <c r="E54" s="216"/>
      <c r="F54" s="341"/>
      <c r="G54" s="278" t="s">
        <v>164</v>
      </c>
      <c r="H54" s="129"/>
      <c r="I54" s="129"/>
      <c r="J54" s="129"/>
      <c r="K54" s="129"/>
      <c r="L54" s="129"/>
      <c r="M54" s="216"/>
      <c r="N54" s="341"/>
      <c r="O54" s="278" t="s">
        <v>164</v>
      </c>
      <c r="P54" s="353"/>
      <c r="Q54" s="354"/>
      <c r="R54" s="318"/>
      <c r="S54" s="319"/>
      <c r="T54" s="317"/>
      <c r="U54" s="318"/>
      <c r="V54" s="320"/>
    </row>
    <row r="55" spans="1:22" s="274" customFormat="1" ht="18" hidden="1" customHeight="1" x14ac:dyDescent="0.2">
      <c r="A55" s="342"/>
      <c r="B55" s="138" t="s">
        <v>91</v>
      </c>
      <c r="C55" s="133">
        <f>SUM(C51:C54)</f>
        <v>0</v>
      </c>
      <c r="D55" s="133">
        <f>SUM(D51:D54)</f>
        <v>0</v>
      </c>
      <c r="E55" s="200">
        <f>SUM(E51:E54)</f>
        <v>0</v>
      </c>
      <c r="F55" s="342"/>
      <c r="G55" s="138" t="s">
        <v>91</v>
      </c>
      <c r="H55" s="132">
        <f t="shared" ref="H55:M55" si="10">SUM(H51:H54)</f>
        <v>0</v>
      </c>
      <c r="I55" s="133">
        <f t="shared" si="10"/>
        <v>0</v>
      </c>
      <c r="J55" s="133">
        <f t="shared" si="10"/>
        <v>0</v>
      </c>
      <c r="K55" s="133">
        <f t="shared" si="10"/>
        <v>0</v>
      </c>
      <c r="L55" s="133">
        <f t="shared" si="10"/>
        <v>0</v>
      </c>
      <c r="M55" s="200">
        <f t="shared" si="10"/>
        <v>0</v>
      </c>
      <c r="N55" s="342"/>
      <c r="O55" s="138" t="s">
        <v>91</v>
      </c>
      <c r="P55" s="348">
        <f t="shared" ref="P55:U55" si="11">SUM(P51:P54)</f>
        <v>0</v>
      </c>
      <c r="Q55" s="349"/>
      <c r="R55" s="350">
        <f t="shared" si="11"/>
        <v>0</v>
      </c>
      <c r="S55" s="351"/>
      <c r="T55" s="349"/>
      <c r="U55" s="350">
        <f t="shared" si="11"/>
        <v>0</v>
      </c>
      <c r="V55" s="352"/>
    </row>
    <row r="56" spans="1:22" s="274" customFormat="1" ht="18" hidden="1" customHeight="1" x14ac:dyDescent="0.2">
      <c r="A56" s="340" t="s">
        <v>96</v>
      </c>
      <c r="B56" s="278" t="s">
        <v>32</v>
      </c>
      <c r="C56" s="129"/>
      <c r="D56" s="129"/>
      <c r="E56" s="216"/>
      <c r="F56" s="340" t="s">
        <v>96</v>
      </c>
      <c r="G56" s="278" t="s">
        <v>165</v>
      </c>
      <c r="H56" s="129"/>
      <c r="I56" s="129"/>
      <c r="J56" s="129"/>
      <c r="K56" s="129"/>
      <c r="L56" s="129"/>
      <c r="M56" s="216"/>
      <c r="N56" s="340" t="s">
        <v>96</v>
      </c>
      <c r="O56" s="255" t="s">
        <v>165</v>
      </c>
      <c r="P56" s="353"/>
      <c r="Q56" s="354"/>
      <c r="R56" s="318"/>
      <c r="S56" s="319"/>
      <c r="T56" s="317"/>
      <c r="U56" s="318"/>
      <c r="V56" s="320"/>
    </row>
    <row r="57" spans="1:22" s="274" customFormat="1" ht="18" hidden="1" customHeight="1" x14ac:dyDescent="0.2">
      <c r="A57" s="341"/>
      <c r="B57" s="277" t="s">
        <v>33</v>
      </c>
      <c r="C57" s="129"/>
      <c r="D57" s="129"/>
      <c r="E57" s="216"/>
      <c r="F57" s="341"/>
      <c r="G57" s="278" t="s">
        <v>166</v>
      </c>
      <c r="H57" s="129"/>
      <c r="I57" s="129"/>
      <c r="J57" s="129"/>
      <c r="K57" s="129"/>
      <c r="L57" s="129"/>
      <c r="M57" s="216"/>
      <c r="N57" s="341"/>
      <c r="O57" s="278" t="s">
        <v>166</v>
      </c>
      <c r="P57" s="353"/>
      <c r="Q57" s="354"/>
      <c r="R57" s="318"/>
      <c r="S57" s="319"/>
      <c r="T57" s="317"/>
      <c r="U57" s="318"/>
      <c r="V57" s="320"/>
    </row>
    <row r="58" spans="1:22" s="274" customFormat="1" ht="18" hidden="1" customHeight="1" x14ac:dyDescent="0.2">
      <c r="A58" s="341"/>
      <c r="B58" s="277" t="s">
        <v>34</v>
      </c>
      <c r="C58" s="129"/>
      <c r="D58" s="129"/>
      <c r="E58" s="216"/>
      <c r="F58" s="341"/>
      <c r="G58" s="278" t="s">
        <v>167</v>
      </c>
      <c r="H58" s="129"/>
      <c r="I58" s="129"/>
      <c r="J58" s="129"/>
      <c r="K58" s="129"/>
      <c r="L58" s="129"/>
      <c r="M58" s="216"/>
      <c r="N58" s="341"/>
      <c r="O58" s="278" t="s">
        <v>167</v>
      </c>
      <c r="P58" s="353"/>
      <c r="Q58" s="354"/>
      <c r="R58" s="318"/>
      <c r="S58" s="319"/>
      <c r="T58" s="317"/>
      <c r="U58" s="318"/>
      <c r="V58" s="320"/>
    </row>
    <row r="59" spans="1:22" s="274" customFormat="1" ht="18" hidden="1" customHeight="1" x14ac:dyDescent="0.2">
      <c r="A59" s="342"/>
      <c r="B59" s="138" t="s">
        <v>91</v>
      </c>
      <c r="C59" s="133">
        <f>SUM(C56:C58)</f>
        <v>0</v>
      </c>
      <c r="D59" s="133">
        <f>SUM(D56:D58)</f>
        <v>0</v>
      </c>
      <c r="E59" s="200">
        <f>SUM(E56:E58)</f>
        <v>0</v>
      </c>
      <c r="F59" s="342"/>
      <c r="G59" s="138" t="s">
        <v>91</v>
      </c>
      <c r="H59" s="132">
        <f t="shared" ref="H59:M59" si="12">SUM(H56:H58)</f>
        <v>0</v>
      </c>
      <c r="I59" s="133">
        <f t="shared" si="12"/>
        <v>0</v>
      </c>
      <c r="J59" s="133">
        <f t="shared" si="12"/>
        <v>0</v>
      </c>
      <c r="K59" s="133">
        <f t="shared" si="12"/>
        <v>0</v>
      </c>
      <c r="L59" s="133">
        <f t="shared" si="12"/>
        <v>0</v>
      </c>
      <c r="M59" s="200">
        <f t="shared" si="12"/>
        <v>0</v>
      </c>
      <c r="N59" s="342"/>
      <c r="O59" s="138" t="s">
        <v>91</v>
      </c>
      <c r="P59" s="348">
        <f>SUM(P56:Q58)</f>
        <v>0</v>
      </c>
      <c r="Q59" s="349"/>
      <c r="R59" s="350">
        <f>SUM(R56:T58)</f>
        <v>0</v>
      </c>
      <c r="S59" s="351"/>
      <c r="T59" s="349"/>
      <c r="U59" s="350">
        <f>SUM(U56:V58)</f>
        <v>0</v>
      </c>
      <c r="V59" s="352"/>
    </row>
    <row r="60" spans="1:22" s="274" customFormat="1" ht="18" hidden="1" customHeight="1" x14ac:dyDescent="0.2">
      <c r="A60" s="340" t="s">
        <v>97</v>
      </c>
      <c r="B60" s="278" t="s">
        <v>35</v>
      </c>
      <c r="C60" s="129"/>
      <c r="D60" s="129"/>
      <c r="E60" s="216"/>
      <c r="F60" s="340" t="s">
        <v>97</v>
      </c>
      <c r="G60" s="278" t="s">
        <v>168</v>
      </c>
      <c r="H60" s="129"/>
      <c r="I60" s="129"/>
      <c r="J60" s="129"/>
      <c r="K60" s="129"/>
      <c r="L60" s="129"/>
      <c r="M60" s="216"/>
      <c r="N60" s="340" t="s">
        <v>97</v>
      </c>
      <c r="O60" s="278" t="s">
        <v>168</v>
      </c>
      <c r="P60" s="353"/>
      <c r="Q60" s="354"/>
      <c r="R60" s="318"/>
      <c r="S60" s="319"/>
      <c r="T60" s="317"/>
      <c r="U60" s="318"/>
      <c r="V60" s="320"/>
    </row>
    <row r="61" spans="1:22" s="274" customFormat="1" ht="18" hidden="1" customHeight="1" x14ac:dyDescent="0.2">
      <c r="A61" s="341"/>
      <c r="B61" s="278" t="s">
        <v>36</v>
      </c>
      <c r="C61" s="129"/>
      <c r="D61" s="129"/>
      <c r="E61" s="216"/>
      <c r="F61" s="341"/>
      <c r="G61" s="278" t="s">
        <v>169</v>
      </c>
      <c r="H61" s="129"/>
      <c r="I61" s="129"/>
      <c r="J61" s="129"/>
      <c r="K61" s="129"/>
      <c r="L61" s="129"/>
      <c r="M61" s="216"/>
      <c r="N61" s="341"/>
      <c r="O61" s="278" t="s">
        <v>169</v>
      </c>
      <c r="P61" s="353"/>
      <c r="Q61" s="354"/>
      <c r="R61" s="318"/>
      <c r="S61" s="319"/>
      <c r="T61" s="317"/>
      <c r="U61" s="318"/>
      <c r="V61" s="320"/>
    </row>
    <row r="62" spans="1:22" s="274" customFormat="1" ht="18" hidden="1" customHeight="1" x14ac:dyDescent="0.2">
      <c r="A62" s="341"/>
      <c r="B62" s="278" t="s">
        <v>37</v>
      </c>
      <c r="C62" s="129"/>
      <c r="D62" s="129"/>
      <c r="E62" s="216"/>
      <c r="F62" s="341"/>
      <c r="G62" s="278" t="s">
        <v>170</v>
      </c>
      <c r="H62" s="129"/>
      <c r="I62" s="129"/>
      <c r="J62" s="129"/>
      <c r="K62" s="129"/>
      <c r="L62" s="129"/>
      <c r="M62" s="216"/>
      <c r="N62" s="341"/>
      <c r="O62" s="278" t="s">
        <v>170</v>
      </c>
      <c r="P62" s="353"/>
      <c r="Q62" s="354"/>
      <c r="R62" s="318"/>
      <c r="S62" s="319"/>
      <c r="T62" s="317"/>
      <c r="U62" s="318"/>
      <c r="V62" s="320"/>
    </row>
    <row r="63" spans="1:22" s="274" customFormat="1" ht="18" hidden="1" customHeight="1" x14ac:dyDescent="0.2">
      <c r="A63" s="341"/>
      <c r="B63" s="278" t="s">
        <v>38</v>
      </c>
      <c r="C63" s="129"/>
      <c r="D63" s="129"/>
      <c r="E63" s="216"/>
      <c r="F63" s="341"/>
      <c r="G63" s="278" t="s">
        <v>38</v>
      </c>
      <c r="H63" s="129"/>
      <c r="I63" s="129"/>
      <c r="J63" s="129"/>
      <c r="K63" s="129"/>
      <c r="L63" s="129"/>
      <c r="M63" s="216"/>
      <c r="N63" s="341"/>
      <c r="O63" s="278" t="s">
        <v>38</v>
      </c>
      <c r="P63" s="353"/>
      <c r="Q63" s="354"/>
      <c r="R63" s="318"/>
      <c r="S63" s="319"/>
      <c r="T63" s="317"/>
      <c r="U63" s="318"/>
      <c r="V63" s="320"/>
    </row>
    <row r="64" spans="1:22" s="274" customFormat="1" ht="18" hidden="1" customHeight="1" x14ac:dyDescent="0.2">
      <c r="A64" s="342"/>
      <c r="B64" s="138" t="s">
        <v>91</v>
      </c>
      <c r="C64" s="133">
        <f>SUM(C60:C63)</f>
        <v>0</v>
      </c>
      <c r="D64" s="133">
        <f>SUM(D60:D63)</f>
        <v>0</v>
      </c>
      <c r="E64" s="200">
        <f>SUM(E60:E63)</f>
        <v>0</v>
      </c>
      <c r="F64" s="342"/>
      <c r="G64" s="138" t="s">
        <v>91</v>
      </c>
      <c r="H64" s="132">
        <f t="shared" ref="H64:M64" si="13">SUM(H60:H63)</f>
        <v>0</v>
      </c>
      <c r="I64" s="133">
        <f t="shared" si="13"/>
        <v>0</v>
      </c>
      <c r="J64" s="133">
        <f t="shared" si="13"/>
        <v>0</v>
      </c>
      <c r="K64" s="133">
        <f t="shared" si="13"/>
        <v>0</v>
      </c>
      <c r="L64" s="133">
        <f t="shared" si="13"/>
        <v>0</v>
      </c>
      <c r="M64" s="200">
        <f t="shared" si="13"/>
        <v>0</v>
      </c>
      <c r="N64" s="342"/>
      <c r="O64" s="138" t="s">
        <v>91</v>
      </c>
      <c r="P64" s="348">
        <f>SUM(P60:Q63)</f>
        <v>0</v>
      </c>
      <c r="Q64" s="349"/>
      <c r="R64" s="350">
        <f>SUM(R60:T63)</f>
        <v>0</v>
      </c>
      <c r="S64" s="351"/>
      <c r="T64" s="349"/>
      <c r="U64" s="350">
        <f>SUM(U60:V63)</f>
        <v>0</v>
      </c>
      <c r="V64" s="352"/>
    </row>
    <row r="65" spans="1:22" s="274" customFormat="1" ht="18" hidden="1" customHeight="1" x14ac:dyDescent="0.2">
      <c r="A65" s="337" t="s">
        <v>98</v>
      </c>
      <c r="B65" s="278" t="s">
        <v>43</v>
      </c>
      <c r="C65" s="129"/>
      <c r="D65" s="129"/>
      <c r="E65" s="216"/>
      <c r="F65" s="340" t="s">
        <v>98</v>
      </c>
      <c r="G65" s="278" t="s">
        <v>171</v>
      </c>
      <c r="H65" s="129"/>
      <c r="I65" s="129"/>
      <c r="J65" s="129"/>
      <c r="K65" s="129"/>
      <c r="L65" s="129"/>
      <c r="M65" s="216"/>
      <c r="N65" s="340" t="s">
        <v>98</v>
      </c>
      <c r="O65" s="278" t="s">
        <v>171</v>
      </c>
      <c r="P65" s="353"/>
      <c r="Q65" s="354"/>
      <c r="R65" s="318"/>
      <c r="S65" s="319"/>
      <c r="T65" s="317"/>
      <c r="U65" s="318"/>
      <c r="V65" s="320"/>
    </row>
    <row r="66" spans="1:22" s="274" customFormat="1" ht="18" hidden="1" customHeight="1" x14ac:dyDescent="0.2">
      <c r="A66" s="338"/>
      <c r="B66" s="278" t="s">
        <v>44</v>
      </c>
      <c r="C66" s="129"/>
      <c r="D66" s="129"/>
      <c r="E66" s="216"/>
      <c r="F66" s="341"/>
      <c r="G66" s="278" t="s">
        <v>172</v>
      </c>
      <c r="H66" s="129"/>
      <c r="I66" s="129"/>
      <c r="J66" s="129"/>
      <c r="K66" s="129"/>
      <c r="L66" s="129"/>
      <c r="M66" s="216"/>
      <c r="N66" s="341"/>
      <c r="O66" s="278" t="s">
        <v>172</v>
      </c>
      <c r="P66" s="353"/>
      <c r="Q66" s="354"/>
      <c r="R66" s="318"/>
      <c r="S66" s="319"/>
      <c r="T66" s="317"/>
      <c r="U66" s="318"/>
      <c r="V66" s="320"/>
    </row>
    <row r="67" spans="1:22" s="274" customFormat="1" ht="18" hidden="1" customHeight="1" x14ac:dyDescent="0.2">
      <c r="A67" s="338"/>
      <c r="B67" s="278" t="s">
        <v>45</v>
      </c>
      <c r="C67" s="129"/>
      <c r="D67" s="129"/>
      <c r="E67" s="216"/>
      <c r="F67" s="341"/>
      <c r="G67" s="278" t="s">
        <v>173</v>
      </c>
      <c r="H67" s="129"/>
      <c r="I67" s="129"/>
      <c r="J67" s="129"/>
      <c r="K67" s="129"/>
      <c r="L67" s="129"/>
      <c r="M67" s="216"/>
      <c r="N67" s="341"/>
      <c r="O67" s="278" t="s">
        <v>173</v>
      </c>
      <c r="P67" s="353"/>
      <c r="Q67" s="354"/>
      <c r="R67" s="318"/>
      <c r="S67" s="319"/>
      <c r="T67" s="317"/>
      <c r="U67" s="318"/>
      <c r="V67" s="320"/>
    </row>
    <row r="68" spans="1:22" s="274" customFormat="1" ht="18" hidden="1" customHeight="1" x14ac:dyDescent="0.2">
      <c r="A68" s="338"/>
      <c r="B68" s="278" t="s">
        <v>46</v>
      </c>
      <c r="C68" s="129"/>
      <c r="D68" s="129"/>
      <c r="E68" s="216"/>
      <c r="F68" s="341"/>
      <c r="G68" s="278" t="s">
        <v>174</v>
      </c>
      <c r="H68" s="129"/>
      <c r="I68" s="129"/>
      <c r="J68" s="129"/>
      <c r="K68" s="129"/>
      <c r="L68" s="129"/>
      <c r="M68" s="216"/>
      <c r="N68" s="341"/>
      <c r="O68" s="278" t="s">
        <v>174</v>
      </c>
      <c r="P68" s="353"/>
      <c r="Q68" s="354"/>
      <c r="R68" s="318"/>
      <c r="S68" s="319"/>
      <c r="T68" s="317"/>
      <c r="U68" s="318"/>
      <c r="V68" s="320"/>
    </row>
    <row r="69" spans="1:22" s="274" customFormat="1" ht="18" hidden="1" customHeight="1" x14ac:dyDescent="0.2">
      <c r="A69" s="339"/>
      <c r="B69" s="138" t="s">
        <v>91</v>
      </c>
      <c r="C69" s="133">
        <f>SUM(C65:C68)</f>
        <v>0</v>
      </c>
      <c r="D69" s="133">
        <f>SUM(D65:D68)</f>
        <v>0</v>
      </c>
      <c r="E69" s="200">
        <f>SUM(E65:E68)</f>
        <v>0</v>
      </c>
      <c r="F69" s="342"/>
      <c r="G69" s="138" t="s">
        <v>91</v>
      </c>
      <c r="H69" s="132">
        <f t="shared" ref="H69:M69" si="14">SUM(H65:H68)</f>
        <v>0</v>
      </c>
      <c r="I69" s="133">
        <f t="shared" si="14"/>
        <v>0</v>
      </c>
      <c r="J69" s="133">
        <f t="shared" si="14"/>
        <v>0</v>
      </c>
      <c r="K69" s="133">
        <f t="shared" si="14"/>
        <v>0</v>
      </c>
      <c r="L69" s="133">
        <f t="shared" si="14"/>
        <v>0</v>
      </c>
      <c r="M69" s="200">
        <f t="shared" si="14"/>
        <v>0</v>
      </c>
      <c r="N69" s="342"/>
      <c r="O69" s="138" t="s">
        <v>91</v>
      </c>
      <c r="P69" s="348">
        <f>SUM(P65:Q68)</f>
        <v>0</v>
      </c>
      <c r="Q69" s="349"/>
      <c r="R69" s="350">
        <f>SUM(R65:T68)</f>
        <v>0</v>
      </c>
      <c r="S69" s="351"/>
      <c r="T69" s="349"/>
      <c r="U69" s="350">
        <f>SUM(U65:V68)</f>
        <v>0</v>
      </c>
      <c r="V69" s="352"/>
    </row>
    <row r="70" spans="1:22" s="274" customFormat="1" ht="18" hidden="1" customHeight="1" x14ac:dyDescent="0.2">
      <c r="A70" s="337" t="s">
        <v>99</v>
      </c>
      <c r="B70" s="278" t="s">
        <v>47</v>
      </c>
      <c r="C70" s="129"/>
      <c r="D70" s="129"/>
      <c r="E70" s="216"/>
      <c r="F70" s="340" t="s">
        <v>99</v>
      </c>
      <c r="G70" s="278" t="s">
        <v>175</v>
      </c>
      <c r="H70" s="129"/>
      <c r="I70" s="129"/>
      <c r="J70" s="129"/>
      <c r="K70" s="129"/>
      <c r="L70" s="129"/>
      <c r="M70" s="216"/>
      <c r="N70" s="340" t="s">
        <v>99</v>
      </c>
      <c r="O70" s="278" t="s">
        <v>175</v>
      </c>
      <c r="P70" s="353"/>
      <c r="Q70" s="354"/>
      <c r="R70" s="318"/>
      <c r="S70" s="319"/>
      <c r="T70" s="317"/>
      <c r="U70" s="318"/>
      <c r="V70" s="320"/>
    </row>
    <row r="71" spans="1:22" s="274" customFormat="1" ht="18" hidden="1" customHeight="1" x14ac:dyDescent="0.2">
      <c r="A71" s="338"/>
      <c r="B71" s="278" t="s">
        <v>48</v>
      </c>
      <c r="C71" s="129"/>
      <c r="D71" s="129"/>
      <c r="E71" s="216"/>
      <c r="F71" s="341"/>
      <c r="G71" s="278" t="s">
        <v>176</v>
      </c>
      <c r="H71" s="129"/>
      <c r="I71" s="129"/>
      <c r="J71" s="129"/>
      <c r="K71" s="129"/>
      <c r="L71" s="129"/>
      <c r="M71" s="216"/>
      <c r="N71" s="341"/>
      <c r="O71" s="278" t="s">
        <v>176</v>
      </c>
      <c r="P71" s="353"/>
      <c r="Q71" s="354"/>
      <c r="R71" s="318"/>
      <c r="S71" s="319"/>
      <c r="T71" s="317"/>
      <c r="U71" s="318"/>
      <c r="V71" s="320"/>
    </row>
    <row r="72" spans="1:22" s="274" customFormat="1" ht="18" hidden="1" customHeight="1" x14ac:dyDescent="0.2">
      <c r="A72" s="338"/>
      <c r="B72" s="278" t="s">
        <v>49</v>
      </c>
      <c r="C72" s="129"/>
      <c r="D72" s="129"/>
      <c r="E72" s="216"/>
      <c r="F72" s="341"/>
      <c r="G72" s="278" t="s">
        <v>177</v>
      </c>
      <c r="H72" s="129"/>
      <c r="I72" s="129"/>
      <c r="J72" s="129"/>
      <c r="K72" s="129"/>
      <c r="L72" s="129"/>
      <c r="M72" s="216"/>
      <c r="N72" s="341"/>
      <c r="O72" s="278" t="s">
        <v>177</v>
      </c>
      <c r="P72" s="353"/>
      <c r="Q72" s="354"/>
      <c r="R72" s="318"/>
      <c r="S72" s="319"/>
      <c r="T72" s="317"/>
      <c r="U72" s="318"/>
      <c r="V72" s="320"/>
    </row>
    <row r="73" spans="1:22" s="274" customFormat="1" ht="18" hidden="1" customHeight="1" x14ac:dyDescent="0.2">
      <c r="A73" s="338"/>
      <c r="B73" s="278" t="s">
        <v>50</v>
      </c>
      <c r="C73" s="129"/>
      <c r="D73" s="129"/>
      <c r="E73" s="216"/>
      <c r="F73" s="341"/>
      <c r="G73" s="278" t="s">
        <v>178</v>
      </c>
      <c r="H73" s="129"/>
      <c r="I73" s="129"/>
      <c r="J73" s="129"/>
      <c r="K73" s="129"/>
      <c r="L73" s="129"/>
      <c r="M73" s="216"/>
      <c r="N73" s="341"/>
      <c r="O73" s="278" t="s">
        <v>178</v>
      </c>
      <c r="P73" s="353"/>
      <c r="Q73" s="354"/>
      <c r="R73" s="318"/>
      <c r="S73" s="319"/>
      <c r="T73" s="317"/>
      <c r="U73" s="318"/>
      <c r="V73" s="320"/>
    </row>
    <row r="74" spans="1:22" s="274" customFormat="1" ht="18" hidden="1" customHeight="1" x14ac:dyDescent="0.2">
      <c r="A74" s="338"/>
      <c r="B74" s="278" t="s">
        <v>51</v>
      </c>
      <c r="C74" s="129"/>
      <c r="D74" s="129"/>
      <c r="E74" s="216"/>
      <c r="F74" s="341"/>
      <c r="G74" s="278" t="s">
        <v>179</v>
      </c>
      <c r="H74" s="129"/>
      <c r="I74" s="129"/>
      <c r="J74" s="129"/>
      <c r="K74" s="129"/>
      <c r="L74" s="129"/>
      <c r="M74" s="216"/>
      <c r="N74" s="341"/>
      <c r="O74" s="278" t="s">
        <v>179</v>
      </c>
      <c r="P74" s="353"/>
      <c r="Q74" s="354"/>
      <c r="R74" s="318"/>
      <c r="S74" s="319"/>
      <c r="T74" s="317"/>
      <c r="U74" s="318"/>
      <c r="V74" s="320"/>
    </row>
    <row r="75" spans="1:22" s="274" customFormat="1" ht="18" hidden="1" customHeight="1" x14ac:dyDescent="0.2">
      <c r="A75" s="339"/>
      <c r="B75" s="138" t="s">
        <v>91</v>
      </c>
      <c r="C75" s="133">
        <f>SUM(C70:C74)</f>
        <v>0</v>
      </c>
      <c r="D75" s="133">
        <f>SUM(D70:D74)</f>
        <v>0</v>
      </c>
      <c r="E75" s="200">
        <f>SUM(E70:E74)</f>
        <v>0</v>
      </c>
      <c r="F75" s="342"/>
      <c r="G75" s="138" t="s">
        <v>91</v>
      </c>
      <c r="H75" s="132">
        <f t="shared" ref="H75:M75" si="15">SUM(H70:H74)</f>
        <v>0</v>
      </c>
      <c r="I75" s="133">
        <f t="shared" si="15"/>
        <v>0</v>
      </c>
      <c r="J75" s="133">
        <f t="shared" si="15"/>
        <v>0</v>
      </c>
      <c r="K75" s="133">
        <f t="shared" si="15"/>
        <v>0</v>
      </c>
      <c r="L75" s="133">
        <f t="shared" si="15"/>
        <v>0</v>
      </c>
      <c r="M75" s="200">
        <f t="shared" si="15"/>
        <v>0</v>
      </c>
      <c r="N75" s="342"/>
      <c r="O75" s="138" t="s">
        <v>91</v>
      </c>
      <c r="P75" s="401">
        <f>SUM(P70:Q74)</f>
        <v>0</v>
      </c>
      <c r="Q75" s="402"/>
      <c r="R75" s="345">
        <f>SUM(R70:T74)</f>
        <v>0</v>
      </c>
      <c r="S75" s="346"/>
      <c r="T75" s="344"/>
      <c r="U75" s="345">
        <f>SUM(U70:V74)</f>
        <v>0</v>
      </c>
      <c r="V75" s="347"/>
    </row>
    <row r="76" spans="1:22" s="274" customFormat="1" ht="18" hidden="1" customHeight="1" x14ac:dyDescent="0.2">
      <c r="A76" s="340" t="s">
        <v>100</v>
      </c>
      <c r="B76" s="278" t="s">
        <v>54</v>
      </c>
      <c r="C76" s="129"/>
      <c r="D76" s="129"/>
      <c r="E76" s="216"/>
      <c r="F76" s="340" t="s">
        <v>100</v>
      </c>
      <c r="G76" s="278" t="s">
        <v>180</v>
      </c>
      <c r="H76" s="129"/>
      <c r="I76" s="129"/>
      <c r="J76" s="129"/>
      <c r="K76" s="129"/>
      <c r="L76" s="129"/>
      <c r="M76" s="216"/>
      <c r="N76" s="340" t="s">
        <v>100</v>
      </c>
      <c r="O76" s="278" t="s">
        <v>180</v>
      </c>
      <c r="P76" s="353"/>
      <c r="Q76" s="354"/>
      <c r="R76" s="318"/>
      <c r="S76" s="319"/>
      <c r="T76" s="317"/>
      <c r="U76" s="318"/>
      <c r="V76" s="320"/>
    </row>
    <row r="77" spans="1:22" s="274" customFormat="1" ht="18" hidden="1" customHeight="1" x14ac:dyDescent="0.2">
      <c r="A77" s="341"/>
      <c r="B77" s="278" t="s">
        <v>55</v>
      </c>
      <c r="C77" s="129"/>
      <c r="D77" s="129"/>
      <c r="E77" s="216"/>
      <c r="F77" s="341"/>
      <c r="G77" s="278" t="s">
        <v>181</v>
      </c>
      <c r="H77" s="129"/>
      <c r="I77" s="129"/>
      <c r="J77" s="129"/>
      <c r="K77" s="129"/>
      <c r="L77" s="129"/>
      <c r="M77" s="216"/>
      <c r="N77" s="341"/>
      <c r="O77" s="278" t="s">
        <v>181</v>
      </c>
      <c r="P77" s="353"/>
      <c r="Q77" s="354"/>
      <c r="R77" s="318"/>
      <c r="S77" s="319"/>
      <c r="T77" s="317"/>
      <c r="U77" s="318"/>
      <c r="V77" s="320"/>
    </row>
    <row r="78" spans="1:22" s="274" customFormat="1" ht="18" hidden="1" customHeight="1" x14ac:dyDescent="0.2">
      <c r="A78" s="341"/>
      <c r="B78" s="278" t="s">
        <v>56</v>
      </c>
      <c r="C78" s="129"/>
      <c r="D78" s="129"/>
      <c r="E78" s="216"/>
      <c r="F78" s="341"/>
      <c r="G78" s="278" t="s">
        <v>182</v>
      </c>
      <c r="H78" s="129"/>
      <c r="I78" s="129"/>
      <c r="J78" s="129"/>
      <c r="K78" s="129"/>
      <c r="L78" s="129"/>
      <c r="M78" s="216"/>
      <c r="N78" s="341"/>
      <c r="O78" s="278" t="s">
        <v>182</v>
      </c>
      <c r="P78" s="353"/>
      <c r="Q78" s="354"/>
      <c r="R78" s="318"/>
      <c r="S78" s="319"/>
      <c r="T78" s="317"/>
      <c r="U78" s="318"/>
      <c r="V78" s="320"/>
    </row>
    <row r="79" spans="1:22" s="274" customFormat="1" ht="18" hidden="1" customHeight="1" x14ac:dyDescent="0.2">
      <c r="A79" s="341"/>
      <c r="B79" s="278" t="s">
        <v>57</v>
      </c>
      <c r="C79" s="129"/>
      <c r="D79" s="129"/>
      <c r="E79" s="216"/>
      <c r="F79" s="341"/>
      <c r="G79" s="278" t="s">
        <v>183</v>
      </c>
      <c r="H79" s="129"/>
      <c r="I79" s="129"/>
      <c r="J79" s="129"/>
      <c r="K79" s="129"/>
      <c r="L79" s="129"/>
      <c r="M79" s="216"/>
      <c r="N79" s="341"/>
      <c r="O79" s="278" t="s">
        <v>183</v>
      </c>
      <c r="P79" s="353"/>
      <c r="Q79" s="354"/>
      <c r="R79" s="318"/>
      <c r="S79" s="319"/>
      <c r="T79" s="317"/>
      <c r="U79" s="318"/>
      <c r="V79" s="320"/>
    </row>
    <row r="80" spans="1:22" s="274" customFormat="1" ht="18" hidden="1" customHeight="1" x14ac:dyDescent="0.2">
      <c r="A80" s="341"/>
      <c r="B80" s="278" t="s">
        <v>58</v>
      </c>
      <c r="C80" s="129"/>
      <c r="D80" s="129"/>
      <c r="E80" s="216"/>
      <c r="F80" s="341"/>
      <c r="G80" s="278" t="s">
        <v>184</v>
      </c>
      <c r="H80" s="129"/>
      <c r="I80" s="129"/>
      <c r="J80" s="129"/>
      <c r="K80" s="129"/>
      <c r="L80" s="129"/>
      <c r="M80" s="216"/>
      <c r="N80" s="341"/>
      <c r="O80" s="278" t="s">
        <v>184</v>
      </c>
      <c r="P80" s="353"/>
      <c r="Q80" s="354"/>
      <c r="R80" s="318"/>
      <c r="S80" s="319"/>
      <c r="T80" s="317"/>
      <c r="U80" s="318"/>
      <c r="V80" s="320"/>
    </row>
    <row r="81" spans="1:22" s="274" customFormat="1" ht="18" hidden="1" customHeight="1" x14ac:dyDescent="0.2">
      <c r="A81" s="341"/>
      <c r="B81" s="278" t="s">
        <v>59</v>
      </c>
      <c r="C81" s="129"/>
      <c r="D81" s="129"/>
      <c r="E81" s="216"/>
      <c r="F81" s="341"/>
      <c r="G81" s="278" t="s">
        <v>185</v>
      </c>
      <c r="H81" s="129"/>
      <c r="I81" s="129"/>
      <c r="J81" s="129"/>
      <c r="K81" s="129"/>
      <c r="L81" s="129"/>
      <c r="M81" s="216"/>
      <c r="N81" s="341"/>
      <c r="O81" s="278" t="s">
        <v>185</v>
      </c>
      <c r="P81" s="353"/>
      <c r="Q81" s="354"/>
      <c r="R81" s="318"/>
      <c r="S81" s="319"/>
      <c r="T81" s="317"/>
      <c r="U81" s="318"/>
      <c r="V81" s="320"/>
    </row>
    <row r="82" spans="1:22" s="274" customFormat="1" ht="18" hidden="1" customHeight="1" x14ac:dyDescent="0.2">
      <c r="A82" s="341"/>
      <c r="B82" s="278" t="s">
        <v>60</v>
      </c>
      <c r="C82" s="129"/>
      <c r="D82" s="129"/>
      <c r="E82" s="216"/>
      <c r="F82" s="341"/>
      <c r="G82" s="278" t="s">
        <v>186</v>
      </c>
      <c r="H82" s="129"/>
      <c r="I82" s="129"/>
      <c r="J82" s="129"/>
      <c r="K82" s="129"/>
      <c r="L82" s="129"/>
      <c r="M82" s="216"/>
      <c r="N82" s="341"/>
      <c r="O82" s="278" t="s">
        <v>186</v>
      </c>
      <c r="P82" s="353"/>
      <c r="Q82" s="354"/>
      <c r="R82" s="318"/>
      <c r="S82" s="319"/>
      <c r="T82" s="317"/>
      <c r="U82" s="318"/>
      <c r="V82" s="320"/>
    </row>
    <row r="83" spans="1:22" s="274" customFormat="1" ht="18" hidden="1" customHeight="1" x14ac:dyDescent="0.2">
      <c r="A83" s="341"/>
      <c r="B83" s="278" t="s">
        <v>61</v>
      </c>
      <c r="C83" s="129"/>
      <c r="D83" s="129"/>
      <c r="E83" s="216"/>
      <c r="F83" s="341"/>
      <c r="G83" s="278" t="s">
        <v>187</v>
      </c>
      <c r="H83" s="129"/>
      <c r="I83" s="129"/>
      <c r="J83" s="129"/>
      <c r="K83" s="129"/>
      <c r="L83" s="129"/>
      <c r="M83" s="216"/>
      <c r="N83" s="341"/>
      <c r="O83" s="278" t="s">
        <v>187</v>
      </c>
      <c r="P83" s="353"/>
      <c r="Q83" s="354"/>
      <c r="R83" s="318"/>
      <c r="S83" s="319"/>
      <c r="T83" s="317"/>
      <c r="U83" s="318"/>
      <c r="V83" s="320"/>
    </row>
    <row r="84" spans="1:22" s="274" customFormat="1" ht="18" hidden="1" customHeight="1" x14ac:dyDescent="0.2">
      <c r="A84" s="342"/>
      <c r="B84" s="138" t="s">
        <v>91</v>
      </c>
      <c r="C84" s="133">
        <f>SUM(C76:C83)</f>
        <v>0</v>
      </c>
      <c r="D84" s="133">
        <f>SUM(D76:D83)</f>
        <v>0</v>
      </c>
      <c r="E84" s="200">
        <f>SUM(E76:E83)</f>
        <v>0</v>
      </c>
      <c r="F84" s="342"/>
      <c r="G84" s="138" t="s">
        <v>91</v>
      </c>
      <c r="H84" s="132">
        <f t="shared" ref="H84:M84" si="16">SUM(H76:H83)</f>
        <v>0</v>
      </c>
      <c r="I84" s="133">
        <f t="shared" si="16"/>
        <v>0</v>
      </c>
      <c r="J84" s="133">
        <f t="shared" si="16"/>
        <v>0</v>
      </c>
      <c r="K84" s="133">
        <f t="shared" si="16"/>
        <v>0</v>
      </c>
      <c r="L84" s="133">
        <f t="shared" si="16"/>
        <v>0</v>
      </c>
      <c r="M84" s="200">
        <f t="shared" si="16"/>
        <v>0</v>
      </c>
      <c r="N84" s="342"/>
      <c r="O84" s="138" t="s">
        <v>91</v>
      </c>
      <c r="P84" s="343">
        <f>SUM(P76:Q83)</f>
        <v>0</v>
      </c>
      <c r="Q84" s="344"/>
      <c r="R84" s="345">
        <f>SUM(R76:T83)</f>
        <v>0</v>
      </c>
      <c r="S84" s="346"/>
      <c r="T84" s="344"/>
      <c r="U84" s="345">
        <f>SUM(U76:V83)</f>
        <v>0</v>
      </c>
      <c r="V84" s="347"/>
    </row>
    <row r="85" spans="1:22" s="274" customFormat="1" ht="18" customHeight="1" x14ac:dyDescent="0.2">
      <c r="A85" s="355" t="s">
        <v>85</v>
      </c>
      <c r="B85" s="356"/>
      <c r="C85" s="142">
        <f>SUM(C12:C15,C16,C22,C26,C32,C35,C36,C40,C43,C48)</f>
        <v>14952</v>
      </c>
      <c r="D85" s="142">
        <f>SUM(D12:D15,D16,D22,D26,D32,D35,D36,D40,D43,D48)</f>
        <v>32942</v>
      </c>
      <c r="E85" s="210">
        <f>SUM(E12:E15,E16,E22,E26,E32,E35,E36,E40,E43,E48)</f>
        <v>0</v>
      </c>
      <c r="F85" s="357" t="s">
        <v>85</v>
      </c>
      <c r="G85" s="358"/>
      <c r="H85" s="153">
        <f t="shared" ref="H85:M85" si="17">SUM(H12:H15,H16,H22,H26,H32,H35,H36,H40,H43,H48)</f>
        <v>1223</v>
      </c>
      <c r="I85" s="154">
        <f t="shared" si="17"/>
        <v>1213</v>
      </c>
      <c r="J85" s="154">
        <f t="shared" si="17"/>
        <v>0</v>
      </c>
      <c r="K85" s="154">
        <f t="shared" si="17"/>
        <v>0</v>
      </c>
      <c r="L85" s="154">
        <f t="shared" si="17"/>
        <v>533</v>
      </c>
      <c r="M85" s="202">
        <f t="shared" si="17"/>
        <v>0</v>
      </c>
      <c r="N85" s="357" t="s">
        <v>85</v>
      </c>
      <c r="O85" s="358"/>
      <c r="P85" s="359">
        <f t="shared" ref="P85:U85" si="18">SUM(P12:P15,P16,P22,P26,P32,P35,P36,P40,P43,P48)</f>
        <v>0</v>
      </c>
      <c r="Q85" s="360"/>
      <c r="R85" s="361">
        <f t="shared" si="18"/>
        <v>0</v>
      </c>
      <c r="S85" s="362"/>
      <c r="T85" s="360"/>
      <c r="U85" s="361">
        <f t="shared" si="18"/>
        <v>0</v>
      </c>
      <c r="V85" s="363"/>
    </row>
    <row r="86" spans="1:22" s="274" customFormat="1" ht="18" customHeight="1" x14ac:dyDescent="0.2">
      <c r="A86" s="355" t="s">
        <v>64</v>
      </c>
      <c r="B86" s="356"/>
      <c r="C86" s="141">
        <f>SUM(C17:C20,C23:C24,C27:C30,C33,C37:C38,C41,C44:C46,C49,C55,C59,C64,C69,C75,C84)</f>
        <v>0</v>
      </c>
      <c r="D86" s="141">
        <f>SUM(D17:D20,D23:D24,D27:D30,D33,D37:D38,D41,D44:D46,D49,D55,D59,D64,D69,D75,D84)</f>
        <v>0</v>
      </c>
      <c r="E86" s="211">
        <f>SUM(E17:E20,E23:E24,E27:E30,E33,E37:E38,E41,E44:E46,E49,E55,E59,E64,E69,E75,E84)</f>
        <v>0</v>
      </c>
      <c r="F86" s="357" t="s">
        <v>64</v>
      </c>
      <c r="G86" s="358"/>
      <c r="H86" s="153">
        <f t="shared" ref="H86:M86" si="19">SUM(H17:H20,H23:H24,H27:H30,H33,H37:H38,H41,H44:H46,H49,H55,H59,H64,H69,H75,H84)</f>
        <v>0</v>
      </c>
      <c r="I86" s="153">
        <f t="shared" si="19"/>
        <v>0</v>
      </c>
      <c r="J86" s="153">
        <f t="shared" si="19"/>
        <v>0</v>
      </c>
      <c r="K86" s="153">
        <f t="shared" si="19"/>
        <v>0</v>
      </c>
      <c r="L86" s="153">
        <f t="shared" si="19"/>
        <v>0</v>
      </c>
      <c r="M86" s="203">
        <f t="shared" si="19"/>
        <v>0</v>
      </c>
      <c r="N86" s="357" t="s">
        <v>64</v>
      </c>
      <c r="O86" s="358"/>
      <c r="P86" s="359">
        <f t="shared" ref="P86:U86" si="20">SUM(P17:P20,P23:P24,P27:P30,P33,P37:P38,P41,P44:P46,P49,P55,P59,P64,P69,P75,P84)</f>
        <v>0</v>
      </c>
      <c r="Q86" s="360"/>
      <c r="R86" s="361">
        <f t="shared" si="20"/>
        <v>0</v>
      </c>
      <c r="S86" s="362"/>
      <c r="T86" s="360"/>
      <c r="U86" s="361">
        <f t="shared" si="20"/>
        <v>0</v>
      </c>
      <c r="V86" s="363"/>
    </row>
    <row r="87" spans="1:22" s="274" customFormat="1" ht="15.6" hidden="1" customHeight="1" x14ac:dyDescent="0.2">
      <c r="A87" s="372" t="s">
        <v>188</v>
      </c>
      <c r="B87" s="373"/>
      <c r="C87" s="145">
        <f>C85+C86</f>
        <v>14952</v>
      </c>
      <c r="D87" s="145">
        <f>D85+D86</f>
        <v>32942</v>
      </c>
      <c r="E87" s="212">
        <f>E85+E86</f>
        <v>0</v>
      </c>
      <c r="F87" s="372" t="s">
        <v>188</v>
      </c>
      <c r="G87" s="373"/>
      <c r="H87" s="259">
        <f t="shared" ref="H87:M87" si="21">H85+H86</f>
        <v>1223</v>
      </c>
      <c r="I87" s="145">
        <f t="shared" si="21"/>
        <v>1213</v>
      </c>
      <c r="J87" s="145">
        <f t="shared" si="21"/>
        <v>0</v>
      </c>
      <c r="K87" s="145">
        <f t="shared" si="21"/>
        <v>0</v>
      </c>
      <c r="L87" s="145">
        <f t="shared" si="21"/>
        <v>533</v>
      </c>
      <c r="M87" s="212">
        <f t="shared" si="21"/>
        <v>0</v>
      </c>
      <c r="N87" s="374" t="s">
        <v>188</v>
      </c>
      <c r="O87" s="358"/>
      <c r="P87" s="359">
        <f t="shared" ref="P87:U87" si="22">P85+P86</f>
        <v>0</v>
      </c>
      <c r="Q87" s="360"/>
      <c r="R87" s="361">
        <f t="shared" si="22"/>
        <v>0</v>
      </c>
      <c r="S87" s="362"/>
      <c r="T87" s="360"/>
      <c r="U87" s="361">
        <f t="shared" si="22"/>
        <v>0</v>
      </c>
      <c r="V87" s="363"/>
    </row>
    <row r="88" spans="1:22" s="274" customFormat="1" ht="18" customHeight="1" x14ac:dyDescent="0.2">
      <c r="A88" s="364" t="s">
        <v>126</v>
      </c>
      <c r="B88" s="365"/>
      <c r="C88" s="158">
        <f t="shared" ref="C88:E88" si="23">SUM(C85:C86)</f>
        <v>14952</v>
      </c>
      <c r="D88" s="158">
        <f t="shared" si="23"/>
        <v>32942</v>
      </c>
      <c r="E88" s="213">
        <f t="shared" si="23"/>
        <v>0</v>
      </c>
      <c r="F88" s="403" t="s">
        <v>126</v>
      </c>
      <c r="G88" s="404"/>
      <c r="H88" s="157">
        <f t="shared" ref="H88:M88" si="24">SUM(H85:H86)</f>
        <v>1223</v>
      </c>
      <c r="I88" s="158">
        <f t="shared" si="24"/>
        <v>1213</v>
      </c>
      <c r="J88" s="158">
        <f t="shared" si="24"/>
        <v>0</v>
      </c>
      <c r="K88" s="158">
        <f t="shared" si="24"/>
        <v>0</v>
      </c>
      <c r="L88" s="158">
        <f t="shared" si="24"/>
        <v>533</v>
      </c>
      <c r="M88" s="213">
        <f t="shared" si="24"/>
        <v>0</v>
      </c>
      <c r="N88" s="366" t="s">
        <v>126</v>
      </c>
      <c r="O88" s="367"/>
      <c r="P88" s="368">
        <f>SUM(P85:P86)</f>
        <v>0</v>
      </c>
      <c r="Q88" s="369"/>
      <c r="R88" s="370">
        <f t="shared" ref="R88:U88" si="25">SUM(R85:R86)</f>
        <v>0</v>
      </c>
      <c r="S88" s="370"/>
      <c r="T88" s="369"/>
      <c r="U88" s="370">
        <f t="shared" si="25"/>
        <v>0</v>
      </c>
      <c r="V88" s="371"/>
    </row>
    <row r="89" spans="1:22" s="274" customFormat="1" ht="12.75" customHeight="1" x14ac:dyDescent="0.2">
      <c r="A89" s="376"/>
      <c r="B89" s="376"/>
      <c r="C89" s="376"/>
      <c r="D89" s="376"/>
      <c r="E89" s="376"/>
    </row>
    <row r="90" spans="1:22" s="274" customFormat="1" ht="12.75" customHeight="1" x14ac:dyDescent="0.2">
      <c r="A90" s="379"/>
      <c r="B90" s="379"/>
      <c r="C90" s="379"/>
      <c r="D90" s="379"/>
      <c r="E90" s="379"/>
    </row>
    <row r="91" spans="1:22" s="274" customFormat="1" ht="15.75" customHeight="1" x14ac:dyDescent="0.2">
      <c r="A91" s="376" t="s">
        <v>297</v>
      </c>
      <c r="B91" s="376"/>
      <c r="C91" s="376"/>
      <c r="D91" s="376"/>
      <c r="E91" s="376"/>
      <c r="F91" s="376" t="s">
        <v>297</v>
      </c>
      <c r="G91" s="376"/>
      <c r="H91" s="376"/>
      <c r="I91" s="376"/>
      <c r="J91" s="376"/>
      <c r="N91" s="274" t="s">
        <v>290</v>
      </c>
    </row>
    <row r="92" spans="1:22" s="274" customFormat="1" x14ac:dyDescent="0.2">
      <c r="A92" s="376" t="s">
        <v>298</v>
      </c>
      <c r="B92" s="376"/>
      <c r="C92" s="376"/>
      <c r="D92" s="376"/>
      <c r="E92" s="376"/>
      <c r="F92" s="376" t="s">
        <v>298</v>
      </c>
      <c r="G92" s="376"/>
      <c r="H92" s="376"/>
      <c r="I92" s="376"/>
      <c r="J92" s="376"/>
      <c r="N92" s="274" t="s">
        <v>300</v>
      </c>
    </row>
    <row r="93" spans="1:22" s="274" customFormat="1" ht="14.4" customHeight="1" x14ac:dyDescent="0.2">
      <c r="A93" s="376" t="s">
        <v>299</v>
      </c>
      <c r="B93" s="376"/>
      <c r="C93" s="376"/>
      <c r="D93" s="376"/>
      <c r="E93" s="376"/>
      <c r="F93" s="376" t="s">
        <v>299</v>
      </c>
      <c r="G93" s="376"/>
      <c r="H93" s="376"/>
      <c r="I93" s="376"/>
      <c r="J93" s="376"/>
      <c r="N93" s="274" t="s">
        <v>301</v>
      </c>
    </row>
    <row r="94" spans="1:22" s="274" customFormat="1" x14ac:dyDescent="0.2">
      <c r="A94" s="274" t="s">
        <v>287</v>
      </c>
      <c r="B94" s="119"/>
      <c r="C94" s="144"/>
      <c r="D94" s="144"/>
      <c r="F94" s="274" t="s">
        <v>288</v>
      </c>
      <c r="N94" s="377" t="s">
        <v>292</v>
      </c>
      <c r="O94" s="377"/>
      <c r="P94" s="377"/>
      <c r="Q94" s="377"/>
      <c r="R94" s="377"/>
      <c r="S94" s="377"/>
      <c r="T94" s="377"/>
      <c r="U94" s="377"/>
      <c r="V94" s="377"/>
    </row>
    <row r="95" spans="1:22" s="274" customFormat="1" ht="14.4" customHeight="1" x14ac:dyDescent="0.2">
      <c r="B95" s="119"/>
      <c r="F95" s="378" t="s">
        <v>289</v>
      </c>
      <c r="G95" s="378"/>
      <c r="H95" s="378"/>
      <c r="I95" s="378"/>
      <c r="J95" s="378"/>
      <c r="K95" s="378"/>
      <c r="L95" s="378"/>
      <c r="M95" s="378"/>
      <c r="N95" s="377"/>
      <c r="O95" s="377"/>
      <c r="P95" s="377"/>
      <c r="Q95" s="377"/>
      <c r="R95" s="377"/>
      <c r="S95" s="377"/>
      <c r="T95" s="377"/>
      <c r="U95" s="377"/>
      <c r="V95" s="377"/>
    </row>
    <row r="96" spans="1:22" s="274" customFormat="1" x14ac:dyDescent="0.2">
      <c r="B96" s="119"/>
      <c r="F96" s="378"/>
      <c r="G96" s="378"/>
      <c r="H96" s="378"/>
      <c r="I96" s="378"/>
      <c r="J96" s="378"/>
      <c r="K96" s="378"/>
      <c r="L96" s="378"/>
      <c r="M96" s="378"/>
      <c r="N96" s="377"/>
      <c r="O96" s="377"/>
      <c r="P96" s="377"/>
      <c r="Q96" s="377"/>
      <c r="R96" s="377"/>
      <c r="S96" s="377"/>
      <c r="T96" s="377"/>
      <c r="U96" s="377"/>
      <c r="V96" s="377"/>
    </row>
    <row r="97" spans="1:22" s="274" customFormat="1" x14ac:dyDescent="0.2">
      <c r="B97" s="119"/>
      <c r="F97" s="377" t="s">
        <v>294</v>
      </c>
      <c r="G97" s="377"/>
      <c r="H97" s="377"/>
      <c r="I97" s="377"/>
      <c r="J97" s="377"/>
      <c r="K97" s="377"/>
      <c r="L97" s="377"/>
      <c r="M97" s="377"/>
      <c r="N97" s="377" t="s">
        <v>293</v>
      </c>
      <c r="O97" s="377"/>
      <c r="P97" s="377"/>
      <c r="Q97" s="377"/>
      <c r="R97" s="377"/>
      <c r="S97" s="377"/>
      <c r="T97" s="377"/>
      <c r="U97" s="377"/>
      <c r="V97" s="377"/>
    </row>
    <row r="98" spans="1:22" s="274" customFormat="1" x14ac:dyDescent="0.2">
      <c r="B98" s="119"/>
      <c r="F98" s="377"/>
      <c r="G98" s="377"/>
      <c r="H98" s="377"/>
      <c r="I98" s="377"/>
      <c r="J98" s="377"/>
      <c r="K98" s="377"/>
      <c r="L98" s="377"/>
      <c r="M98" s="377"/>
      <c r="N98" s="377"/>
      <c r="O98" s="377"/>
      <c r="P98" s="377"/>
      <c r="Q98" s="377"/>
      <c r="R98" s="377"/>
      <c r="S98" s="377"/>
      <c r="T98" s="377"/>
      <c r="U98" s="377"/>
      <c r="V98" s="377"/>
    </row>
    <row r="99" spans="1:22" s="274" customFormat="1" x14ac:dyDescent="0.2">
      <c r="B99" s="119"/>
      <c r="F99" s="377"/>
      <c r="G99" s="377"/>
      <c r="H99" s="377"/>
      <c r="I99" s="377"/>
      <c r="J99" s="377"/>
      <c r="K99" s="377"/>
      <c r="L99" s="377"/>
      <c r="M99" s="377"/>
    </row>
    <row r="100" spans="1:22" s="274" customFormat="1" ht="15.75" customHeight="1" x14ac:dyDescent="0.2">
      <c r="B100" s="119"/>
    </row>
    <row r="101" spans="1:22" s="274" customFormat="1" x14ac:dyDescent="0.2">
      <c r="B101" s="119"/>
    </row>
    <row r="102" spans="1:22" s="274" customFormat="1" x14ac:dyDescent="0.2">
      <c r="A102" s="376"/>
      <c r="B102" s="376"/>
      <c r="C102" s="376"/>
      <c r="D102" s="376"/>
      <c r="E102" s="376"/>
    </row>
    <row r="103" spans="1:22" s="274" customFormat="1" x14ac:dyDescent="0.2">
      <c r="B103" s="119"/>
      <c r="C103" s="144"/>
      <c r="D103" s="144"/>
      <c r="E103" s="144"/>
    </row>
    <row r="104" spans="1:22" s="274" customFormat="1" x14ac:dyDescent="0.2">
      <c r="B104" s="119"/>
    </row>
    <row r="105" spans="1:22" s="274" customFormat="1" x14ac:dyDescent="0.2">
      <c r="B105" s="119"/>
    </row>
    <row r="106" spans="1:22" s="274" customFormat="1" x14ac:dyDescent="0.2">
      <c r="B106" s="119"/>
    </row>
    <row r="107" spans="1:22" s="274" customFormat="1" x14ac:dyDescent="0.2">
      <c r="B107" s="119"/>
    </row>
    <row r="108" spans="1:22" s="274" customFormat="1" x14ac:dyDescent="0.2">
      <c r="B108" s="119"/>
    </row>
    <row r="109" spans="1:22" x14ac:dyDescent="0.2">
      <c r="A109" s="274"/>
      <c r="B109" s="119"/>
      <c r="C109" s="274"/>
      <c r="D109" s="274"/>
      <c r="E109" s="274"/>
    </row>
    <row r="110" spans="1:22" x14ac:dyDescent="0.2">
      <c r="A110" s="274"/>
      <c r="B110" s="119"/>
      <c r="C110" s="274"/>
      <c r="D110" s="274"/>
      <c r="E110" s="274"/>
    </row>
  </sheetData>
  <mergeCells count="336">
    <mergeCell ref="A102:E102"/>
    <mergeCell ref="A93:E93"/>
    <mergeCell ref="F93:J93"/>
    <mergeCell ref="N94:V96"/>
    <mergeCell ref="F95:M96"/>
    <mergeCell ref="F97:M99"/>
    <mergeCell ref="N97:V98"/>
    <mergeCell ref="A89:E89"/>
    <mergeCell ref="A90:E90"/>
    <mergeCell ref="A91:E91"/>
    <mergeCell ref="F91:J91"/>
    <mergeCell ref="A92:E92"/>
    <mergeCell ref="F92:J92"/>
    <mergeCell ref="A88:B88"/>
    <mergeCell ref="F88:G88"/>
    <mergeCell ref="N88:O88"/>
    <mergeCell ref="P88:Q88"/>
    <mergeCell ref="R88:T88"/>
    <mergeCell ref="U88:V88"/>
    <mergeCell ref="A87:B87"/>
    <mergeCell ref="F87:G87"/>
    <mergeCell ref="N87:O87"/>
    <mergeCell ref="P87:Q87"/>
    <mergeCell ref="R87:T87"/>
    <mergeCell ref="U87:V87"/>
    <mergeCell ref="A86:B86"/>
    <mergeCell ref="F86:G86"/>
    <mergeCell ref="N86:O86"/>
    <mergeCell ref="P86:Q86"/>
    <mergeCell ref="R86:T86"/>
    <mergeCell ref="U86:V86"/>
    <mergeCell ref="P84:Q84"/>
    <mergeCell ref="R84:T84"/>
    <mergeCell ref="U84:V84"/>
    <mergeCell ref="A85:B85"/>
    <mergeCell ref="F85:G85"/>
    <mergeCell ref="N85:O85"/>
    <mergeCell ref="P85:Q85"/>
    <mergeCell ref="R85:T85"/>
    <mergeCell ref="U85:V85"/>
    <mergeCell ref="A76:A84"/>
    <mergeCell ref="F76:F84"/>
    <mergeCell ref="N76:N84"/>
    <mergeCell ref="P82:Q82"/>
    <mergeCell ref="R82:T82"/>
    <mergeCell ref="U82:V82"/>
    <mergeCell ref="P83:Q83"/>
    <mergeCell ref="R83:T83"/>
    <mergeCell ref="U83:V83"/>
    <mergeCell ref="P80:Q80"/>
    <mergeCell ref="R80:T80"/>
    <mergeCell ref="U80:V80"/>
    <mergeCell ref="P81:Q81"/>
    <mergeCell ref="R81:T81"/>
    <mergeCell ref="U81:V81"/>
    <mergeCell ref="R77:T77"/>
    <mergeCell ref="U77:V77"/>
    <mergeCell ref="P78:Q78"/>
    <mergeCell ref="R78:T78"/>
    <mergeCell ref="U78:V78"/>
    <mergeCell ref="P79:Q79"/>
    <mergeCell ref="R79:T79"/>
    <mergeCell ref="U79:V79"/>
    <mergeCell ref="P76:Q76"/>
    <mergeCell ref="R76:T76"/>
    <mergeCell ref="U76:V76"/>
    <mergeCell ref="P77:Q77"/>
    <mergeCell ref="R72:T72"/>
    <mergeCell ref="U72:V72"/>
    <mergeCell ref="P73:Q73"/>
    <mergeCell ref="R73:T73"/>
    <mergeCell ref="U73:V73"/>
    <mergeCell ref="P74:Q74"/>
    <mergeCell ref="R74:T74"/>
    <mergeCell ref="U74:V74"/>
    <mergeCell ref="A70:A75"/>
    <mergeCell ref="F70:F75"/>
    <mergeCell ref="N70:N75"/>
    <mergeCell ref="P70:Q70"/>
    <mergeCell ref="R70:T70"/>
    <mergeCell ref="U70:V70"/>
    <mergeCell ref="P71:Q71"/>
    <mergeCell ref="R71:T71"/>
    <mergeCell ref="U71:V71"/>
    <mergeCell ref="P72:Q72"/>
    <mergeCell ref="P75:Q75"/>
    <mergeCell ref="R75:T75"/>
    <mergeCell ref="U75:V75"/>
    <mergeCell ref="R67:T67"/>
    <mergeCell ref="U67:V67"/>
    <mergeCell ref="P68:Q68"/>
    <mergeCell ref="R68:T68"/>
    <mergeCell ref="U68:V68"/>
    <mergeCell ref="P69:Q69"/>
    <mergeCell ref="R69:T69"/>
    <mergeCell ref="U69:V69"/>
    <mergeCell ref="A65:A69"/>
    <mergeCell ref="F65:F69"/>
    <mergeCell ref="N65:N69"/>
    <mergeCell ref="P65:Q65"/>
    <mergeCell ref="R65:T65"/>
    <mergeCell ref="U65:V65"/>
    <mergeCell ref="P66:Q66"/>
    <mergeCell ref="R66:T66"/>
    <mergeCell ref="U66:V66"/>
    <mergeCell ref="P67:Q67"/>
    <mergeCell ref="R64:T64"/>
    <mergeCell ref="U64:V64"/>
    <mergeCell ref="U60:V60"/>
    <mergeCell ref="P61:Q61"/>
    <mergeCell ref="R61:T61"/>
    <mergeCell ref="U61:V61"/>
    <mergeCell ref="P62:Q62"/>
    <mergeCell ref="R62:T62"/>
    <mergeCell ref="U62:V62"/>
    <mergeCell ref="R58:T58"/>
    <mergeCell ref="U58:V58"/>
    <mergeCell ref="P59:Q59"/>
    <mergeCell ref="R59:T59"/>
    <mergeCell ref="U59:V59"/>
    <mergeCell ref="A60:A64"/>
    <mergeCell ref="F60:F64"/>
    <mergeCell ref="N60:N64"/>
    <mergeCell ref="P60:Q60"/>
    <mergeCell ref="R60:T60"/>
    <mergeCell ref="A56:A59"/>
    <mergeCell ref="F56:F59"/>
    <mergeCell ref="N56:N59"/>
    <mergeCell ref="P56:Q56"/>
    <mergeCell ref="R56:T56"/>
    <mergeCell ref="U56:V56"/>
    <mergeCell ref="P57:Q57"/>
    <mergeCell ref="R57:T57"/>
    <mergeCell ref="U57:V57"/>
    <mergeCell ref="P58:Q58"/>
    <mergeCell ref="P63:Q63"/>
    <mergeCell ref="R63:T63"/>
    <mergeCell ref="U63:V63"/>
    <mergeCell ref="P64:Q64"/>
    <mergeCell ref="A51:A55"/>
    <mergeCell ref="F51:F55"/>
    <mergeCell ref="N51:N55"/>
    <mergeCell ref="P51:Q51"/>
    <mergeCell ref="R51:T51"/>
    <mergeCell ref="P54:Q54"/>
    <mergeCell ref="R54:T54"/>
    <mergeCell ref="U54:V54"/>
    <mergeCell ref="P55:Q55"/>
    <mergeCell ref="R55:T55"/>
    <mergeCell ref="U55:V55"/>
    <mergeCell ref="U51:V51"/>
    <mergeCell ref="P52:Q52"/>
    <mergeCell ref="R52:T52"/>
    <mergeCell ref="U52:V52"/>
    <mergeCell ref="P53:Q53"/>
    <mergeCell ref="R53:T53"/>
    <mergeCell ref="U53:V53"/>
    <mergeCell ref="P47:Q47"/>
    <mergeCell ref="R47:T47"/>
    <mergeCell ref="U47:V47"/>
    <mergeCell ref="A48:A50"/>
    <mergeCell ref="F48:F50"/>
    <mergeCell ref="N48:N50"/>
    <mergeCell ref="P48:Q48"/>
    <mergeCell ref="R48:T48"/>
    <mergeCell ref="U48:V48"/>
    <mergeCell ref="P49:Q49"/>
    <mergeCell ref="A43:A47"/>
    <mergeCell ref="F43:F47"/>
    <mergeCell ref="N43:N47"/>
    <mergeCell ref="R49:T49"/>
    <mergeCell ref="U49:V49"/>
    <mergeCell ref="P50:Q50"/>
    <mergeCell ref="R50:T50"/>
    <mergeCell ref="U50:V50"/>
    <mergeCell ref="U44:V44"/>
    <mergeCell ref="P45:Q45"/>
    <mergeCell ref="R45:T45"/>
    <mergeCell ref="U45:V45"/>
    <mergeCell ref="P46:Q46"/>
    <mergeCell ref="R46:T46"/>
    <mergeCell ref="U46:V46"/>
    <mergeCell ref="R42:T42"/>
    <mergeCell ref="U42:V42"/>
    <mergeCell ref="P43:Q43"/>
    <mergeCell ref="R43:T43"/>
    <mergeCell ref="U43:V43"/>
    <mergeCell ref="P44:Q44"/>
    <mergeCell ref="R44:T44"/>
    <mergeCell ref="A40:A42"/>
    <mergeCell ref="F40:F42"/>
    <mergeCell ref="N40:N42"/>
    <mergeCell ref="P40:Q40"/>
    <mergeCell ref="R40:T40"/>
    <mergeCell ref="U40:V40"/>
    <mergeCell ref="P41:Q41"/>
    <mergeCell ref="R41:T41"/>
    <mergeCell ref="U41:V41"/>
    <mergeCell ref="P42:Q42"/>
    <mergeCell ref="A35:B35"/>
    <mergeCell ref="F35:G35"/>
    <mergeCell ref="N35:O35"/>
    <mergeCell ref="P35:Q35"/>
    <mergeCell ref="R35:T35"/>
    <mergeCell ref="P38:Q38"/>
    <mergeCell ref="R38:T38"/>
    <mergeCell ref="U38:V38"/>
    <mergeCell ref="P39:Q39"/>
    <mergeCell ref="R39:T39"/>
    <mergeCell ref="U39:V39"/>
    <mergeCell ref="U35:V35"/>
    <mergeCell ref="A36:A39"/>
    <mergeCell ref="F36:F39"/>
    <mergeCell ref="N36:N39"/>
    <mergeCell ref="P36:Q36"/>
    <mergeCell ref="R36:T36"/>
    <mergeCell ref="U36:V36"/>
    <mergeCell ref="P37:Q37"/>
    <mergeCell ref="R37:T37"/>
    <mergeCell ref="U37:V37"/>
    <mergeCell ref="A32:A34"/>
    <mergeCell ref="F32:F34"/>
    <mergeCell ref="N32:N34"/>
    <mergeCell ref="P32:Q32"/>
    <mergeCell ref="R32:T32"/>
    <mergeCell ref="U32:V32"/>
    <mergeCell ref="P33:Q33"/>
    <mergeCell ref="R33:T33"/>
    <mergeCell ref="U33:V33"/>
    <mergeCell ref="P34:Q34"/>
    <mergeCell ref="R34:T34"/>
    <mergeCell ref="U34:V34"/>
    <mergeCell ref="R28:T28"/>
    <mergeCell ref="U28:V28"/>
    <mergeCell ref="P29:Q29"/>
    <mergeCell ref="R29:T29"/>
    <mergeCell ref="U29:V29"/>
    <mergeCell ref="P30:Q30"/>
    <mergeCell ref="R30:T30"/>
    <mergeCell ref="U30:V30"/>
    <mergeCell ref="A26:A31"/>
    <mergeCell ref="F26:F31"/>
    <mergeCell ref="N26:N31"/>
    <mergeCell ref="P26:Q26"/>
    <mergeCell ref="R26:T26"/>
    <mergeCell ref="U26:V26"/>
    <mergeCell ref="P27:Q27"/>
    <mergeCell ref="R27:T27"/>
    <mergeCell ref="U27:V27"/>
    <mergeCell ref="P28:Q28"/>
    <mergeCell ref="P31:Q31"/>
    <mergeCell ref="R31:T31"/>
    <mergeCell ref="U31:V31"/>
    <mergeCell ref="R23:T23"/>
    <mergeCell ref="U23:V23"/>
    <mergeCell ref="P24:Q24"/>
    <mergeCell ref="R24:T24"/>
    <mergeCell ref="U24:V24"/>
    <mergeCell ref="P25:Q25"/>
    <mergeCell ref="R25:T25"/>
    <mergeCell ref="U25:V25"/>
    <mergeCell ref="P21:Q21"/>
    <mergeCell ref="R21:T21"/>
    <mergeCell ref="U21:V21"/>
    <mergeCell ref="A22:A25"/>
    <mergeCell ref="F22:F25"/>
    <mergeCell ref="N22:N25"/>
    <mergeCell ref="P22:Q22"/>
    <mergeCell ref="R22:T22"/>
    <mergeCell ref="U22:V22"/>
    <mergeCell ref="P23:Q23"/>
    <mergeCell ref="R18:T18"/>
    <mergeCell ref="U18:V18"/>
    <mergeCell ref="P19:Q19"/>
    <mergeCell ref="R19:T19"/>
    <mergeCell ref="U19:V19"/>
    <mergeCell ref="P20:Q20"/>
    <mergeCell ref="R20:T20"/>
    <mergeCell ref="U20:V20"/>
    <mergeCell ref="A16:A21"/>
    <mergeCell ref="F16:F21"/>
    <mergeCell ref="N16:N21"/>
    <mergeCell ref="P16:Q16"/>
    <mergeCell ref="R16:T16"/>
    <mergeCell ref="U16:V16"/>
    <mergeCell ref="P17:Q17"/>
    <mergeCell ref="R17:T17"/>
    <mergeCell ref="U17:V17"/>
    <mergeCell ref="P18:Q18"/>
    <mergeCell ref="A15:B15"/>
    <mergeCell ref="F15:G15"/>
    <mergeCell ref="N15:O15"/>
    <mergeCell ref="P15:Q15"/>
    <mergeCell ref="R15:T15"/>
    <mergeCell ref="U15:V15"/>
    <mergeCell ref="A14:B14"/>
    <mergeCell ref="F14:G14"/>
    <mergeCell ref="N14:O14"/>
    <mergeCell ref="P14:Q14"/>
    <mergeCell ref="R14:T14"/>
    <mergeCell ref="U14:V14"/>
    <mergeCell ref="A13:B13"/>
    <mergeCell ref="F13:G13"/>
    <mergeCell ref="N13:O13"/>
    <mergeCell ref="P13:Q13"/>
    <mergeCell ref="R13:T13"/>
    <mergeCell ref="U13:V13"/>
    <mergeCell ref="A12:B12"/>
    <mergeCell ref="F12:G12"/>
    <mergeCell ref="N12:O12"/>
    <mergeCell ref="P12:Q12"/>
    <mergeCell ref="R12:T12"/>
    <mergeCell ref="U12:V12"/>
    <mergeCell ref="A9:B11"/>
    <mergeCell ref="C9:E9"/>
    <mergeCell ref="F9:G11"/>
    <mergeCell ref="H9:M9"/>
    <mergeCell ref="N9:O11"/>
    <mergeCell ref="P9:V9"/>
    <mergeCell ref="H10:J10"/>
    <mergeCell ref="A2:E2"/>
    <mergeCell ref="F2:M2"/>
    <mergeCell ref="N2:V2"/>
    <mergeCell ref="A3:E3"/>
    <mergeCell ref="F3:M3"/>
    <mergeCell ref="N3:V3"/>
    <mergeCell ref="K10:M10"/>
    <mergeCell ref="P10:Q10"/>
    <mergeCell ref="R10:T10"/>
    <mergeCell ref="U10:V10"/>
    <mergeCell ref="P11:Q11"/>
    <mergeCell ref="R11:T11"/>
    <mergeCell ref="U11:V11"/>
    <mergeCell ref="D5:E5"/>
    <mergeCell ref="K5:M5"/>
    <mergeCell ref="T5:V5"/>
  </mergeCells>
  <phoneticPr fontId="3"/>
  <printOptions horizontalCentered="1"/>
  <pageMargins left="0.43307086614173229" right="0.31496062992125984" top="0.78740157480314965" bottom="0.55118110236220474" header="0.19685039370078741"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start</vt:lpstr>
      <vt:lpstr>県北</vt:lpstr>
      <vt:lpstr>県中</vt:lpstr>
      <vt:lpstr>県南</vt:lpstr>
      <vt:lpstr>会津</vt:lpstr>
      <vt:lpstr>南会津</vt:lpstr>
      <vt:lpstr>相双</vt:lpstr>
      <vt:lpstr>いわき</vt:lpstr>
      <vt:lpstr>end</vt:lpstr>
      <vt:lpstr>不在者投票の件数等報告書</vt:lpstr>
      <vt:lpstr>不在者</vt:lpstr>
      <vt:lpstr>不在者_市町村別</vt:lpstr>
      <vt:lpstr>期日前</vt:lpstr>
      <vt:lpstr>期日前_市町村別</vt:lpstr>
      <vt:lpstr>いわき!Print_Area</vt:lpstr>
      <vt:lpstr>会津!Print_Area</vt:lpstr>
      <vt:lpstr>期日前!Print_Area</vt:lpstr>
      <vt:lpstr>期日前_市町村別!Print_Area</vt:lpstr>
      <vt:lpstr>県中!Print_Area</vt:lpstr>
      <vt:lpstr>県南!Print_Area</vt:lpstr>
      <vt:lpstr>県北!Print_Area</vt:lpstr>
      <vt:lpstr>相双!Print_Area</vt:lpstr>
      <vt:lpstr>南会津!Print_Area</vt:lpstr>
      <vt:lpstr>不在者!Print_Area</vt:lpstr>
      <vt:lpstr>不在者_市町村別!Print_Area</vt:lpstr>
      <vt:lpstr>不在者投票の件数等報告書!Print_Area</vt:lpstr>
      <vt:lpstr>不在者投票の件数等報告書!Print_Titles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猪狩 栄志</dc:creator>
  <cp:lastModifiedBy>伊藤 徳裕</cp:lastModifiedBy>
  <cp:lastPrinted>2023-11-11T02:06:13Z</cp:lastPrinted>
  <dcterms:created xsi:type="dcterms:W3CDTF">2009-08-30T01:36:39Z</dcterms:created>
  <dcterms:modified xsi:type="dcterms:W3CDTF">2023-11-11T06:07:30Z</dcterms:modified>
</cp:coreProperties>
</file>